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Sprawozdanie 2024\"/>
    </mc:Choice>
  </mc:AlternateContent>
  <xr:revisionPtr revIDLastSave="0" documentId="8_{ECD6CA7F-5BB7-48F1-B316-E6E1F829482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zal 4 WYDATKI BŚE" sheetId="1" r:id="rId1"/>
  </sheets>
  <definedNames>
    <definedName name="_xlnm._FilterDatabase" localSheetId="0" hidden="1">'zal 4 WYDATKI BŚE'!$A$5:$J$5</definedName>
    <definedName name="_xlnm.Print_Area" localSheetId="0">'zal 4 WYDATKI BŚE'!$A$1:$J$265</definedName>
    <definedName name="Programy">#REF!</definedName>
    <definedName name="_xlnm.Print_Titles" localSheetId="0">'zal 4 WYDATKI BŚE'!$1:$5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5" i="1" l="1"/>
  <c r="G265" i="1"/>
  <c r="E265" i="1"/>
  <c r="J263" i="1"/>
  <c r="H263" i="1"/>
  <c r="F263" i="1"/>
  <c r="J261" i="1"/>
  <c r="H261" i="1"/>
  <c r="F261" i="1"/>
  <c r="J258" i="1"/>
  <c r="H258" i="1"/>
  <c r="F258" i="1"/>
  <c r="J256" i="1"/>
  <c r="H256" i="1"/>
  <c r="F256" i="1"/>
  <c r="J253" i="1"/>
  <c r="H253" i="1"/>
  <c r="F253" i="1"/>
  <c r="J251" i="1"/>
  <c r="H251" i="1"/>
  <c r="F251" i="1"/>
  <c r="J246" i="1"/>
  <c r="H246" i="1"/>
  <c r="F246" i="1"/>
  <c r="J242" i="1"/>
  <c r="H242" i="1"/>
  <c r="F242" i="1"/>
  <c r="J239" i="1"/>
  <c r="H239" i="1"/>
  <c r="F239" i="1"/>
  <c r="J237" i="1"/>
  <c r="H237" i="1"/>
  <c r="F237" i="1"/>
  <c r="J233" i="1"/>
  <c r="H233" i="1"/>
  <c r="F233" i="1"/>
  <c r="J230" i="1"/>
  <c r="H230" i="1"/>
  <c r="F230" i="1"/>
  <c r="J228" i="1"/>
  <c r="H228" i="1"/>
  <c r="F228" i="1"/>
  <c r="J224" i="1"/>
  <c r="H224" i="1"/>
  <c r="F224" i="1"/>
  <c r="J221" i="1"/>
  <c r="H221" i="1"/>
  <c r="F221" i="1"/>
  <c r="J218" i="1"/>
  <c r="H218" i="1"/>
  <c r="F218" i="1"/>
  <c r="J215" i="1"/>
  <c r="H215" i="1"/>
  <c r="F215" i="1"/>
  <c r="J212" i="1"/>
  <c r="H212" i="1"/>
  <c r="F212" i="1"/>
  <c r="J205" i="1"/>
  <c r="H205" i="1"/>
  <c r="F205" i="1"/>
  <c r="J200" i="1"/>
  <c r="H200" i="1"/>
  <c r="F200" i="1"/>
  <c r="J198" i="1"/>
  <c r="H198" i="1"/>
  <c r="F198" i="1"/>
  <c r="J189" i="1"/>
  <c r="H189" i="1"/>
  <c r="F189" i="1"/>
  <c r="J187" i="1"/>
  <c r="H187" i="1"/>
  <c r="F187" i="1"/>
  <c r="J175" i="1"/>
  <c r="H175" i="1"/>
  <c r="F175" i="1"/>
  <c r="J171" i="1"/>
  <c r="H171" i="1"/>
  <c r="F171" i="1"/>
  <c r="J166" i="1"/>
  <c r="H166" i="1"/>
  <c r="F166" i="1"/>
  <c r="J158" i="1"/>
  <c r="H158" i="1"/>
  <c r="F158" i="1"/>
  <c r="J151" i="1"/>
  <c r="H151" i="1"/>
  <c r="F151" i="1"/>
  <c r="J144" i="1"/>
  <c r="H144" i="1"/>
  <c r="F144" i="1"/>
  <c r="J82" i="1"/>
  <c r="H82" i="1"/>
  <c r="F82" i="1"/>
  <c r="J67" i="1"/>
  <c r="H67" i="1"/>
  <c r="F67" i="1"/>
  <c r="J39" i="1"/>
  <c r="H39" i="1"/>
  <c r="F39" i="1"/>
  <c r="F36" i="1"/>
  <c r="J36" i="1"/>
  <c r="H36" i="1"/>
  <c r="J32" i="1"/>
  <c r="H32" i="1"/>
  <c r="F32" i="1"/>
  <c r="J29" i="1"/>
  <c r="H29" i="1"/>
  <c r="F29" i="1"/>
  <c r="J19" i="1"/>
  <c r="H19" i="1"/>
  <c r="F19" i="1"/>
  <c r="J16" i="1"/>
  <c r="H16" i="1"/>
  <c r="F16" i="1"/>
  <c r="F11" i="1"/>
  <c r="F265" i="1" l="1"/>
  <c r="J11" i="1"/>
  <c r="H11" i="1"/>
  <c r="H265" i="1" l="1"/>
  <c r="J265" i="1"/>
</calcChain>
</file>

<file path=xl/sharedStrings.xml><?xml version="1.0" encoding="utf-8"?>
<sst xmlns="http://schemas.openxmlformats.org/spreadsheetml/2006/main" count="436" uniqueCount="139">
  <si>
    <t>Część</t>
  </si>
  <si>
    <t xml:space="preserve">Dział </t>
  </si>
  <si>
    <t>Nazwa Programów Operacyjnych</t>
  </si>
  <si>
    <t>Budżet po zmianach</t>
  </si>
  <si>
    <t>Wykonanie</t>
  </si>
  <si>
    <t>Wydatki z budżetu środków europejskich</t>
  </si>
  <si>
    <t>Razem                  część</t>
  </si>
  <si>
    <t>Wymiar sprawiedliwości</t>
  </si>
  <si>
    <t>Administracja publiczna</t>
  </si>
  <si>
    <t>Przetwórstwo przemysłowe</t>
  </si>
  <si>
    <t>Handel</t>
  </si>
  <si>
    <t>Oświata i wychowanie</t>
  </si>
  <si>
    <t>Kultura i ochrona dziedzictwa narodowego</t>
  </si>
  <si>
    <t>Informatyka</t>
  </si>
  <si>
    <t>Rolnictwo i łowiectwo</t>
  </si>
  <si>
    <t>Różne rozliczenia</t>
  </si>
  <si>
    <t>Transport i łączność</t>
  </si>
  <si>
    <t>Leśnictwo</t>
  </si>
  <si>
    <t>Ochrona zdrowia</t>
  </si>
  <si>
    <t>Rybołówstwo i rybactwo</t>
  </si>
  <si>
    <t>85/02</t>
  </si>
  <si>
    <t>85/04</t>
  </si>
  <si>
    <t>85/06</t>
  </si>
  <si>
    <t>85/08</t>
  </si>
  <si>
    <t>85/10</t>
  </si>
  <si>
    <t>85/12</t>
  </si>
  <si>
    <t>85/14</t>
  </si>
  <si>
    <t>85/20</t>
  </si>
  <si>
    <t>85/26</t>
  </si>
  <si>
    <t>85/28</t>
  </si>
  <si>
    <t>85/30</t>
  </si>
  <si>
    <t>85/32</t>
  </si>
  <si>
    <t>RAZEM</t>
  </si>
  <si>
    <t>w tys. zł</t>
  </si>
  <si>
    <t>15/11</t>
  </si>
  <si>
    <t>Regionalny Program Operacyjny - Lubuskie 2020</t>
  </si>
  <si>
    <t>85/16</t>
  </si>
  <si>
    <t>85/18</t>
  </si>
  <si>
    <t>85/24</t>
  </si>
  <si>
    <t>85/22</t>
  </si>
  <si>
    <t>Szkolnictwo wyższe i nauka</t>
  </si>
  <si>
    <t>Działalność usługowa</t>
  </si>
  <si>
    <t>Wspólna polityka rolna</t>
  </si>
  <si>
    <t>57</t>
  </si>
  <si>
    <t>Obrona narodowa</t>
  </si>
  <si>
    <t xml:space="preserve">                                              WYDATKI BUDŻETU ŚRODKÓW EUROPEJSKICH</t>
  </si>
  <si>
    <t>Pozostałe zadania w zakresie polityki społecznej</t>
  </si>
  <si>
    <t>Gospodarka komunalna i ochrona środowiska</t>
  </si>
  <si>
    <t>Bezpieczeństwo publiczne i ochrona przeciwpożarowa</t>
  </si>
  <si>
    <t>Szwajcarsko-Polski Program Współpracy II</t>
  </si>
  <si>
    <t>Rodzina</t>
  </si>
  <si>
    <t>Fundusze Europejskie na Rozwój Cyfrowy 2021-2027</t>
  </si>
  <si>
    <t>16</t>
  </si>
  <si>
    <t>Fundusze Europejskie dla Rozwoju Społecznego 2021-2027</t>
  </si>
  <si>
    <t>17</t>
  </si>
  <si>
    <t>18</t>
  </si>
  <si>
    <t>19</t>
  </si>
  <si>
    <t>Fundusze Europejskie na Infrastrukturę, Klimat, Środowisko 2021-2027</t>
  </si>
  <si>
    <t>20</t>
  </si>
  <si>
    <t>Fundusze Europejskie dla Nowoczesnej Gospodarki 2021-2027</t>
  </si>
  <si>
    <t>21</t>
  </si>
  <si>
    <t>Fundusze Europejskie dla Rybactwa na lata 2021-2027</t>
  </si>
  <si>
    <t>22</t>
  </si>
  <si>
    <t>24</t>
  </si>
  <si>
    <t>Mechanizm Finansowy EOG 2014-2021</t>
  </si>
  <si>
    <t>Program Operacyjny Infrastruktura i Środowisko 2014-2020</t>
  </si>
  <si>
    <t>Norweski Mechanizm Finansowy 2014-2021</t>
  </si>
  <si>
    <t>27</t>
  </si>
  <si>
    <t>Program Operacyjny Polska Cyfrowa na lata 2014-2020</t>
  </si>
  <si>
    <t>28</t>
  </si>
  <si>
    <t>30</t>
  </si>
  <si>
    <t>Program Operacyjny Wiedza Edukacja Rozwój 2014-2020</t>
  </si>
  <si>
    <t>31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</si>
  <si>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</si>
  <si>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</si>
  <si>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</si>
  <si>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Lubuskiego 2021-2027</t>
  </si>
  <si>
    <t>Fundusze Europejskie dla Łódzkiego 2021-2027</t>
  </si>
  <si>
    <t>Fundusze Europejskie dla Małopolski 2021-2027</t>
  </si>
  <si>
    <t>Fundusze Europejskie dla Mazowsza 2021-2027</t>
  </si>
  <si>
    <t>Fundusze Europejskie dla Opolskiego 2021-2027</t>
  </si>
  <si>
    <t>Fundusze Europejskie dla Podkarpacia 2021-2027</t>
  </si>
  <si>
    <t>Fundusze Europejskie dla Podlaskiego 2021-2027</t>
  </si>
  <si>
    <t>Fundusze Europejskie dla Pomorza 2021-2027</t>
  </si>
  <si>
    <t>Fundusze Europejskie dla Pomorza Zachodniego 2021-2027</t>
  </si>
  <si>
    <t>Fundusze Europejskie dla Śląskiego 2021-2027</t>
  </si>
  <si>
    <t>Fundusze Europejskie dla Świętokrzyskiego 2021-2027</t>
  </si>
  <si>
    <t>Fundusze Europejskie dla Warmii i Mazur 2021-2027</t>
  </si>
  <si>
    <t>Fundusze Europejskie dla Wielkopolski 2021-2027</t>
  </si>
  <si>
    <t>Regionalny Program Operacyjny Województwa Lubelskiego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</si>
  <si>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</si>
  <si>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</si>
  <si>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Pomorskiego na lata 2014-2020</t>
  </si>
  <si>
    <t>Regionalny Program Operacyjny Województwa Śląskiego na lata 2014-2020</t>
  </si>
  <si>
    <t>Regionalny Program Operacyjny Województwa Świętokrzyskiego na lata 2014-2020</t>
  </si>
  <si>
    <t>Regionalny Program Operacyjny Województwa Zachodniopomorskiego 2014-2020</t>
  </si>
  <si>
    <t>Wielkopolski Regionalny Program Operacyjny na lata 2014-2020</t>
  </si>
  <si>
    <t>32</t>
  </si>
  <si>
    <t>33</t>
  </si>
  <si>
    <t>34</t>
  </si>
  <si>
    <t>Fundusze Europejskie dla Polski Wschodniej 2021-2027</t>
  </si>
  <si>
    <t>Program Operacyjny Inteligentny Rozwój 2014-2020</t>
  </si>
  <si>
    <t>Program Operacyjny Polska Wschodnia 2014-2020</t>
  </si>
  <si>
    <t>Program Operacyjny Rozwój Polski Wschodniej</t>
  </si>
  <si>
    <t>Instrument na rzecz Odbudowy i Zwiększania Odporności - część grantowa</t>
  </si>
  <si>
    <t>Regionalny Program Operacyjny Województwa Dolnośląskiego 2014-2020</t>
  </si>
  <si>
    <t>Regionalny Program Operacyjny Województwa Kujawsko - Pomorskiego na lata 2014-2020</t>
  </si>
  <si>
    <t>Regionalny Program Operacyjny Województwa Łódzkiego na lata 2014-2020</t>
  </si>
  <si>
    <t>Regionalny Program Operacyjny Województwa Małopolskiego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</si>
  <si>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</si>
  <si>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</si>
  <si>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Warmińsko - Mazurskiego na lata 2014-2020</t>
  </si>
  <si>
    <t>37</t>
  </si>
  <si>
    <t>39</t>
  </si>
  <si>
    <t>Instrument "Łącząc Europę"</t>
  </si>
  <si>
    <t>Instrument "Łącząc Europę" 2021-2027</t>
  </si>
  <si>
    <t>41</t>
  </si>
  <si>
    <t>42</t>
  </si>
  <si>
    <t>44</t>
  </si>
  <si>
    <t>Fundusze Europejskie na Pomoc Żywnościową 2021-2027</t>
  </si>
  <si>
    <t>46</t>
  </si>
  <si>
    <t>47</t>
  </si>
  <si>
    <t>51</t>
  </si>
  <si>
    <t>58</t>
  </si>
  <si>
    <t>61</t>
  </si>
  <si>
    <t>62</t>
  </si>
  <si>
    <t>Program Operacyjny Rybactwo i Morze 2014-2020</t>
  </si>
  <si>
    <t>63</t>
  </si>
  <si>
    <t>64</t>
  </si>
  <si>
    <t>68</t>
  </si>
  <si>
    <t>69</t>
  </si>
  <si>
    <t>71</t>
  </si>
  <si>
    <t>76</t>
  </si>
  <si>
    <t>83</t>
  </si>
  <si>
    <t>poz. 97 Finansowanie Instrumentu na rzecz Odbudowy i Zwiększania Odporności - część grantowa</t>
  </si>
  <si>
    <t>poz. 98 Finansowanie programów z budżetu środków europejskich</t>
  </si>
  <si>
    <t>poz. 99 Finansowanie wynagrodzeń w ramach budżetu środków europejskich</t>
  </si>
  <si>
    <t/>
  </si>
  <si>
    <t>Ustawa budżetowa na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</si>
</sst>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z_ł_-;\-* #,##0\ _z_ł_-;_-* &quot;-&quot;\ _z_ł_-;_-@_-"/>
    <numFmt numFmtId="165" formatCode="_-* #,##0.00\ _z_ł_-;\-* #,##0.00\ _z_ł_-;_-* &quot;-&quot;??\ _z_ł_-;_-@_-"/>
    <numFmt numFmtId="166" formatCode="#,##0&quot; &quot;"/>
    <numFmt numFmtId="167" formatCode="#,##0_ ;\-#,##0\ "/>
    <numFmt numFmtId="168" formatCode="000"/>
  </numFmts>
  <fonts count="34">
    <font>
      <sz val="11"/>
      <color theme="1"/>
      <name val="Czcionka tekstu podstawowego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9"/>
      <name val="Arial CE"/>
      <charset val="238"/>
    </font>
    <font>
      <sz val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sz val="16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5"/>
      <color indexed="8"/>
      <name val="Arial"/>
      <family val="2"/>
      <charset val="238"/>
    </font>
    <font>
      <sz val="15"/>
      <color theme="1"/>
      <name val="Czcionka tekstu podstawowego"/>
      <family val="2"/>
      <charset val="238"/>
    </font>
    <font>
      <b/>
      <sz val="15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165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7" applyNumberFormat="0" applyFill="0" applyAlignment="0" applyProtection="0"/>
    <xf numFmtId="0" fontId="20" fillId="22" borderId="0" applyNumberFormat="0" applyBorder="0" applyAlignment="0" applyProtection="0"/>
    <xf numFmtId="0" fontId="7" fillId="0" borderId="0"/>
    <xf numFmtId="0" fontId="27" fillId="0" borderId="0"/>
    <xf numFmtId="0" fontId="6" fillId="0" borderId="0"/>
    <xf numFmtId="0" fontId="28" fillId="0" borderId="0"/>
    <xf numFmtId="0" fontId="29" fillId="0" borderId="0"/>
    <xf numFmtId="0" fontId="7" fillId="23" borderId="8" applyNumberFormat="0" applyFont="0" applyAlignment="0" applyProtection="0"/>
    <xf numFmtId="0" fontId="21" fillId="20" borderId="3" applyNumberFormat="0" applyAlignment="0" applyProtection="0"/>
    <xf numFmtId="9" fontId="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47">
    <xf numFmtId="0" fontId="0" fillId="0" borderId="0" xfId="0"/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30" fillId="0" borderId="0" xfId="0" applyFont="1" applyFill="1" applyAlignment="1">
      <alignment vertical="center"/>
    </xf>
    <xf numFmtId="0" fontId="31" fillId="0" borderId="10" xfId="0" applyFont="1" applyBorder="1" applyAlignment="1">
      <alignment vertical="top" wrapText="1"/>
    </xf>
    <xf numFmtId="4" fontId="31" fillId="0" borderId="10" xfId="0" applyNumberFormat="1" applyFont="1" applyBorder="1" applyAlignment="1">
      <alignment vertical="top"/>
    </xf>
    <xf numFmtId="4" fontId="31" fillId="0" borderId="10" xfId="0" applyNumberFormat="1" applyFont="1" applyBorder="1" applyAlignment="1">
      <alignment horizontal="right" vertical="top"/>
    </xf>
    <xf numFmtId="0" fontId="32" fillId="0" borderId="0" xfId="0" applyFont="1" applyAlignment="1">
      <alignment vertical="center"/>
    </xf>
    <xf numFmtId="166" fontId="33" fillId="0" borderId="10" xfId="0" applyNumberFormat="1" applyFont="1" applyBorder="1" applyAlignment="1">
      <alignment horizontal="left" vertical="center"/>
    </xf>
    <xf numFmtId="4" fontId="33" fillId="0" borderId="10" xfId="0" applyNumberFormat="1" applyFont="1" applyBorder="1" applyAlignment="1">
      <alignment horizontal="right" vertical="center"/>
    </xf>
    <xf numFmtId="49" fontId="31" fillId="0" borderId="10" xfId="0" applyNumberFormat="1" applyFont="1" applyBorder="1" applyAlignment="1">
      <alignment horizontal="center" vertical="top"/>
    </xf>
    <xf numFmtId="168" fontId="31" fillId="0" borderId="10" xfId="0" applyNumberFormat="1" applyFont="1" applyBorder="1" applyAlignment="1">
      <alignment horizontal="center" vertical="top"/>
    </xf>
    <xf numFmtId="49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31" fillId="0" borderId="10" xfId="0" applyNumberFormat="1" applyFont="1" applyFill="1" applyBorder="1" applyAlignment="1">
      <alignment horizontal="right" vertical="top"/>
    </xf>
    <xf numFmtId="49" fontId="31" fillId="0" borderId="11" xfId="0" applyNumberFormat="1" applyFont="1" applyBorder="1" applyAlignment="1">
      <alignment horizontal="center" vertical="top"/>
    </xf>
    <xf numFmtId="49" fontId="31" fillId="0" borderId="12" xfId="0" applyNumberFormat="1" applyFont="1" applyBorder="1" applyAlignment="1">
      <alignment horizontal="center" vertical="top"/>
    </xf>
    <xf numFmtId="49" fontId="31" fillId="0" borderId="13" xfId="0" applyNumberFormat="1" applyFont="1" applyBorder="1" applyAlignment="1">
      <alignment horizontal="center" vertical="top"/>
    </xf>
    <xf numFmtId="168" fontId="31" fillId="0" borderId="11" xfId="0" applyNumberFormat="1" applyFont="1" applyBorder="1" applyAlignment="1">
      <alignment horizontal="center" vertical="top"/>
    </xf>
    <xf numFmtId="168" fontId="31" fillId="0" borderId="13" xfId="0" applyNumberFormat="1" applyFont="1" applyBorder="1" applyAlignment="1">
      <alignment horizontal="center" vertical="top"/>
    </xf>
    <xf numFmtId="0" fontId="31" fillId="0" borderId="11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4" fontId="31" fillId="0" borderId="11" xfId="0" applyNumberFormat="1" applyFont="1" applyBorder="1" applyAlignment="1">
      <alignment horizontal="right" vertical="top"/>
    </xf>
    <xf numFmtId="4" fontId="31" fillId="0" borderId="13" xfId="0" applyNumberFormat="1" applyFont="1" applyBorder="1" applyAlignment="1">
      <alignment horizontal="right" vertical="top"/>
    </xf>
    <xf numFmtId="168" fontId="31" fillId="0" borderId="12" xfId="0" applyNumberFormat="1" applyFont="1" applyBorder="1" applyAlignment="1">
      <alignment horizontal="center" vertical="top"/>
    </xf>
    <xf numFmtId="4" fontId="31" fillId="0" borderId="12" xfId="0" applyNumberFormat="1" applyFont="1" applyBorder="1" applyAlignment="1">
      <alignment horizontal="right" vertical="top"/>
    </xf>
    <xf numFmtId="0" fontId="31" fillId="0" borderId="12" xfId="0" applyFont="1" applyBorder="1" applyAlignment="1">
      <alignment vertical="top" wrapText="1"/>
    </xf>
    <xf numFmtId="0" fontId="24" fillId="0" borderId="0" xfId="0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right" vertical="center"/>
    </xf>
    <xf numFmtId="166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Dziesiętny 2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alny" xfId="0" builtinId="0"/>
    <cellStyle name="Normalny 2" xfId="38" xr:uid="{00000000-0005-0000-0000-000026000000}"/>
    <cellStyle name="Normalny 2 2" xfId="39" xr:uid="{00000000-0005-0000-0000-000027000000}"/>
    <cellStyle name="Normalny 3" xfId="40" xr:uid="{00000000-0005-0000-0000-000028000000}"/>
    <cellStyle name="Normalny 3 2" xfId="41" xr:uid="{00000000-0005-0000-0000-000029000000}"/>
    <cellStyle name="Normalny 4" xfId="42" xr:uid="{00000000-0005-0000-0000-00002A000000}"/>
    <cellStyle name="Note" xfId="43" xr:uid="{00000000-0005-0000-0000-00002B000000}"/>
    <cellStyle name="Output" xfId="44" xr:uid="{00000000-0005-0000-0000-00002C000000}"/>
    <cellStyle name="Procentowy 2" xfId="45" xr:uid="{00000000-0005-0000-0000-00002D000000}"/>
    <cellStyle name="Procentowy 2 2" xfId="46" xr:uid="{00000000-0005-0000-0000-00002E000000}"/>
    <cellStyle name="Procentowy 3" xfId="47" xr:uid="{00000000-0005-0000-0000-00002F000000}"/>
    <cellStyle name="Title" xfId="48" xr:uid="{00000000-0005-0000-0000-000030000000}"/>
    <cellStyle name="Total" xfId="49" xr:uid="{00000000-0005-0000-0000-000031000000}"/>
    <cellStyle name="Warning Text" xfId="50" xr:uid="{00000000-0005-0000-0000-000032000000}"/>
  </cellStyles>
  <dxfs count="249"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  <dxf>
      <numFmt numFmtId="171" formatCode="_-* #,##0.0\ _z_ł_-;\-* #,##0.0\ _z_ł_-;_-* &quot;-&quot;?\ _z_ł_-;_-@_-"/>
    </dxf>
    <dxf>
      <numFmt numFmtId="169" formatCode="#,0##,"/>
    </dxf>
    <dxf>
      <numFmt numFmtId="170" formatCode="#,###,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5"/>
  <sheetViews>
    <sheetView showGridLines="0" tabSelected="1" zoomScale="76" zoomScaleNormal="76" zoomScaleSheetLayoutView="70" workbookViewId="0">
      <selection activeCell="G39" sqref="G39"/>
    </sheetView>
  </sheetViews>
  <sheetFormatPr defaultColWidth="8.08203125" defaultRowHeight="37.5" customHeight="1"/>
  <cols>
    <col min="1" max="1" width="9.58203125" style="9" customWidth="1"/>
    <col min="2" max="2" width="8.5" style="9" customWidth="1"/>
    <col min="3" max="3" width="35.5" style="1" customWidth="1"/>
    <col min="4" max="4" width="76.83203125" style="2" customWidth="1"/>
    <col min="5" max="5" width="20.75" style="3" customWidth="1"/>
    <col min="6" max="10" width="20.75" style="4" customWidth="1"/>
    <col min="11" max="16384" width="8.08203125" style="5"/>
  </cols>
  <sheetData>
    <row r="1" spans="1:10" s="6" customFormat="1" ht="25.5" customHeight="1">
      <c r="A1" s="40" t="s">
        <v>45</v>
      </c>
      <c r="B1" s="40"/>
      <c r="C1" s="40"/>
      <c r="D1" s="40"/>
      <c r="E1" s="40"/>
      <c r="F1" s="40"/>
      <c r="G1" s="40"/>
      <c r="H1" s="40"/>
      <c r="I1" s="40"/>
      <c r="J1" s="41" t="s">
        <v>33</v>
      </c>
    </row>
    <row r="2" spans="1:10" ht="25.5" customHeight="1">
      <c r="A2" s="40"/>
      <c r="B2" s="40"/>
      <c r="C2" s="40"/>
      <c r="D2" s="40"/>
      <c r="E2" s="40"/>
      <c r="F2" s="40"/>
      <c r="G2" s="40"/>
      <c r="H2" s="40"/>
      <c r="I2" s="40"/>
      <c r="J2" s="41"/>
    </row>
    <row r="3" spans="1:10" ht="36.75" customHeight="1">
      <c r="A3" s="42" t="s">
        <v>0</v>
      </c>
      <c r="B3" s="42" t="s">
        <v>1</v>
      </c>
      <c r="C3" s="43"/>
      <c r="D3" s="42" t="s">
        <v>2</v>
      </c>
      <c r="E3" s="42" t="s">
        <v>138</v>
      </c>
      <c r="F3" s="46"/>
      <c r="G3" s="44" t="s">
        <v>3</v>
      </c>
      <c r="H3" s="44"/>
      <c r="I3" s="44" t="s">
        <v>4</v>
      </c>
      <c r="J3" s="45"/>
    </row>
    <row r="4" spans="1:10" ht="76.5" customHeight="1">
      <c r="A4" s="43"/>
      <c r="B4" s="43"/>
      <c r="C4" s="43"/>
      <c r="D4" s="43"/>
      <c r="E4" s="7" t="s">
        <v>5</v>
      </c>
      <c r="F4" s="7" t="s">
        <v>6</v>
      </c>
      <c r="G4" s="7" t="s">
        <v>5</v>
      </c>
      <c r="H4" s="7" t="s">
        <v>6</v>
      </c>
      <c r="I4" s="7" t="s">
        <v>5</v>
      </c>
      <c r="J4" s="7" t="s">
        <v>6</v>
      </c>
    </row>
    <row r="5" spans="1:10" s="8" customFormat="1" ht="15.75" customHeight="1">
      <c r="A5" s="10">
        <v>1</v>
      </c>
      <c r="B5" s="10">
        <v>2</v>
      </c>
      <c r="C5" s="11">
        <v>3</v>
      </c>
      <c r="D5" s="12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4">
        <v>10</v>
      </c>
    </row>
    <row r="6" spans="1:10" s="15" customFormat="1" ht="37.5" customHeight="1">
      <c r="A6" s="23" t="s">
        <v>34</v>
      </c>
      <c r="B6" s="24">
        <v>755</v>
      </c>
      <c r="C6" s="17" t="s">
        <v>7</v>
      </c>
      <c r="D6" s="17" t="s">
        <v>51</v>
      </c>
      <c r="E6" s="18"/>
      <c r="F6" s="19"/>
      <c r="G6" s="19">
        <v>4152125</v>
      </c>
      <c r="H6" s="19">
        <v>4152125</v>
      </c>
      <c r="I6" s="19">
        <v>3973857.81</v>
      </c>
      <c r="J6" s="19">
        <v>3973857.81</v>
      </c>
    </row>
    <row r="7" spans="1:10" s="15" customFormat="1" ht="37.5" customHeight="1">
      <c r="A7" s="23" t="s">
        <v>52</v>
      </c>
      <c r="B7" s="24">
        <v>750</v>
      </c>
      <c r="C7" s="17" t="s">
        <v>8</v>
      </c>
      <c r="D7" s="17" t="s">
        <v>53</v>
      </c>
      <c r="E7" s="18">
        <v>14028000</v>
      </c>
      <c r="F7" s="19">
        <v>14028000</v>
      </c>
      <c r="G7" s="19">
        <v>14028000</v>
      </c>
      <c r="H7" s="19">
        <v>14028000</v>
      </c>
      <c r="I7" s="19">
        <v>8549214.8800000008</v>
      </c>
      <c r="J7" s="19">
        <v>8549214.8800000008</v>
      </c>
    </row>
    <row r="8" spans="1:10" s="15" customFormat="1" ht="37.5" customHeight="1">
      <c r="A8" s="23" t="s">
        <v>54</v>
      </c>
      <c r="B8" s="24">
        <v>750</v>
      </c>
      <c r="C8" s="17" t="s">
        <v>8</v>
      </c>
      <c r="D8" s="17" t="s">
        <v>53</v>
      </c>
      <c r="E8" s="18">
        <v>5419000</v>
      </c>
      <c r="F8" s="19">
        <v>5419000</v>
      </c>
      <c r="G8" s="19">
        <v>4896699</v>
      </c>
      <c r="H8" s="19">
        <v>4896699</v>
      </c>
      <c r="I8" s="19">
        <v>4343813.93</v>
      </c>
      <c r="J8" s="19">
        <v>4343813.93</v>
      </c>
    </row>
    <row r="9" spans="1:10" s="15" customFormat="1" ht="37.5" customHeight="1">
      <c r="A9" s="23" t="s">
        <v>55</v>
      </c>
      <c r="B9" s="24">
        <v>710</v>
      </c>
      <c r="C9" s="17" t="s">
        <v>41</v>
      </c>
      <c r="D9" s="17" t="s">
        <v>51</v>
      </c>
      <c r="E9" s="18"/>
      <c r="F9" s="19"/>
      <c r="G9" s="19">
        <v>966499</v>
      </c>
      <c r="H9" s="19">
        <v>966499</v>
      </c>
      <c r="I9" s="19">
        <v>530862.43000000005</v>
      </c>
      <c r="J9" s="19">
        <v>530862.43000000005</v>
      </c>
    </row>
    <row r="10" spans="1:10" s="15" customFormat="1" ht="37.5" customHeight="1">
      <c r="A10" s="23" t="s">
        <v>56</v>
      </c>
      <c r="B10" s="24">
        <v>750</v>
      </c>
      <c r="C10" s="17" t="s">
        <v>8</v>
      </c>
      <c r="D10" s="17" t="s">
        <v>57</v>
      </c>
      <c r="E10" s="18">
        <v>15195000</v>
      </c>
      <c r="F10" s="19">
        <v>15195000</v>
      </c>
      <c r="G10" s="19">
        <v>15195000</v>
      </c>
      <c r="H10" s="19">
        <v>15195000</v>
      </c>
      <c r="I10" s="19">
        <v>0</v>
      </c>
      <c r="J10" s="19">
        <v>0</v>
      </c>
    </row>
    <row r="11" spans="1:10" s="15" customFormat="1" ht="37.5" customHeight="1">
      <c r="A11" s="28" t="s">
        <v>58</v>
      </c>
      <c r="B11" s="31">
        <v>150</v>
      </c>
      <c r="C11" s="33" t="s">
        <v>9</v>
      </c>
      <c r="D11" s="17" t="s">
        <v>59</v>
      </c>
      <c r="E11" s="18">
        <v>3840000</v>
      </c>
      <c r="F11" s="35">
        <f>SUM(E11:E15)</f>
        <v>28704000</v>
      </c>
      <c r="G11" s="19">
        <v>12898644</v>
      </c>
      <c r="H11" s="35">
        <f>SUM(G11:G15)</f>
        <v>46073179</v>
      </c>
      <c r="I11" s="19">
        <v>12898644</v>
      </c>
      <c r="J11" s="35">
        <f>SUM(I11:I15)</f>
        <v>43566643.350000001</v>
      </c>
    </row>
    <row r="12" spans="1:10" s="15" customFormat="1" ht="37.5" customHeight="1">
      <c r="A12" s="29"/>
      <c r="B12" s="32"/>
      <c r="C12" s="34"/>
      <c r="D12" s="17" t="s">
        <v>51</v>
      </c>
      <c r="E12" s="18"/>
      <c r="F12" s="38"/>
      <c r="G12" s="19">
        <v>1682940</v>
      </c>
      <c r="H12" s="38"/>
      <c r="I12" s="19">
        <v>1571172.88</v>
      </c>
      <c r="J12" s="38"/>
    </row>
    <row r="13" spans="1:10" s="15" customFormat="1" ht="37.5" customHeight="1">
      <c r="A13" s="29"/>
      <c r="B13" s="24">
        <v>500</v>
      </c>
      <c r="C13" s="17" t="s">
        <v>10</v>
      </c>
      <c r="D13" s="17" t="s">
        <v>59</v>
      </c>
      <c r="E13" s="18">
        <v>11202000</v>
      </c>
      <c r="F13" s="38"/>
      <c r="G13" s="19">
        <v>24501190</v>
      </c>
      <c r="H13" s="38"/>
      <c r="I13" s="19">
        <v>23846181.899999999</v>
      </c>
      <c r="J13" s="38"/>
    </row>
    <row r="14" spans="1:10" s="15" customFormat="1" ht="37.5" customHeight="1">
      <c r="A14" s="29"/>
      <c r="B14" s="31">
        <v>750</v>
      </c>
      <c r="C14" s="33" t="s">
        <v>8</v>
      </c>
      <c r="D14" s="17" t="s">
        <v>59</v>
      </c>
      <c r="E14" s="18">
        <v>13662000</v>
      </c>
      <c r="F14" s="38"/>
      <c r="G14" s="19">
        <v>5837696</v>
      </c>
      <c r="H14" s="38"/>
      <c r="I14" s="19">
        <v>4292528.08</v>
      </c>
      <c r="J14" s="38"/>
    </row>
    <row r="15" spans="1:10" s="15" customFormat="1" ht="37.5" customHeight="1">
      <c r="A15" s="30"/>
      <c r="B15" s="32"/>
      <c r="C15" s="34"/>
      <c r="D15" s="17" t="s">
        <v>51</v>
      </c>
      <c r="E15" s="18"/>
      <c r="F15" s="36"/>
      <c r="G15" s="19">
        <v>1152709</v>
      </c>
      <c r="H15" s="36"/>
      <c r="I15" s="19">
        <v>958116.49</v>
      </c>
      <c r="J15" s="36"/>
    </row>
    <row r="16" spans="1:10" s="15" customFormat="1" ht="37.5" customHeight="1">
      <c r="A16" s="28" t="s">
        <v>60</v>
      </c>
      <c r="B16" s="31">
        <v>600</v>
      </c>
      <c r="C16" s="33" t="s">
        <v>16</v>
      </c>
      <c r="D16" s="17" t="s">
        <v>61</v>
      </c>
      <c r="E16" s="18">
        <v>1400000</v>
      </c>
      <c r="F16" s="35">
        <f>SUM(E16:E17)</f>
        <v>52446000</v>
      </c>
      <c r="G16" s="19">
        <v>1400000</v>
      </c>
      <c r="H16" s="35">
        <f>SUM(G16:G17)</f>
        <v>14012964</v>
      </c>
      <c r="I16" s="19">
        <v>0</v>
      </c>
      <c r="J16" s="35">
        <f>SUM(I16:I17)</f>
        <v>7707570.1299999999</v>
      </c>
    </row>
    <row r="17" spans="1:10" s="15" customFormat="1" ht="37.5" customHeight="1">
      <c r="A17" s="30"/>
      <c r="B17" s="32"/>
      <c r="C17" s="34"/>
      <c r="D17" s="17" t="s">
        <v>57</v>
      </c>
      <c r="E17" s="18">
        <v>51046000</v>
      </c>
      <c r="F17" s="36"/>
      <c r="G17" s="19">
        <v>12612964</v>
      </c>
      <c r="H17" s="36"/>
      <c r="I17" s="19">
        <v>7707570.1299999999</v>
      </c>
      <c r="J17" s="36"/>
    </row>
    <row r="18" spans="1:10" s="15" customFormat="1" ht="37.5" customHeight="1">
      <c r="A18" s="23" t="s">
        <v>62</v>
      </c>
      <c r="B18" s="24">
        <v>750</v>
      </c>
      <c r="C18" s="17" t="s">
        <v>8</v>
      </c>
      <c r="D18" s="17" t="s">
        <v>57</v>
      </c>
      <c r="E18" s="18">
        <v>398000</v>
      </c>
      <c r="F18" s="19">
        <v>398000</v>
      </c>
      <c r="G18" s="19">
        <v>0</v>
      </c>
      <c r="H18" s="19">
        <v>0</v>
      </c>
      <c r="I18" s="19">
        <v>0</v>
      </c>
      <c r="J18" s="19">
        <v>0</v>
      </c>
    </row>
    <row r="19" spans="1:10" s="15" customFormat="1" ht="37.5" customHeight="1">
      <c r="A19" s="28" t="s">
        <v>63</v>
      </c>
      <c r="B19" s="31">
        <v>730</v>
      </c>
      <c r="C19" s="33" t="s">
        <v>40</v>
      </c>
      <c r="D19" s="17" t="s">
        <v>57</v>
      </c>
      <c r="E19" s="18">
        <v>293000</v>
      </c>
      <c r="F19" s="35">
        <f>SUM(E19:E28)</f>
        <v>109569000</v>
      </c>
      <c r="G19" s="19">
        <v>0</v>
      </c>
      <c r="H19" s="35">
        <f>SUM(G19:G28)</f>
        <v>182500588</v>
      </c>
      <c r="I19" s="19">
        <v>0</v>
      </c>
      <c r="J19" s="35">
        <f>SUM(I19:I28)</f>
        <v>141316194.92000002</v>
      </c>
    </row>
    <row r="20" spans="1:10" s="15" customFormat="1" ht="37.5" customHeight="1">
      <c r="A20" s="29"/>
      <c r="B20" s="37"/>
      <c r="C20" s="39"/>
      <c r="D20" s="17" t="s">
        <v>64</v>
      </c>
      <c r="E20" s="18">
        <v>3740000</v>
      </c>
      <c r="F20" s="38"/>
      <c r="G20" s="19">
        <v>79655</v>
      </c>
      <c r="H20" s="38"/>
      <c r="I20" s="19">
        <v>79654.320000000007</v>
      </c>
      <c r="J20" s="38"/>
    </row>
    <row r="21" spans="1:10" s="15" customFormat="1" ht="37.5" customHeight="1">
      <c r="A21" s="29"/>
      <c r="B21" s="32"/>
      <c r="C21" s="34"/>
      <c r="D21" s="17" t="s">
        <v>65</v>
      </c>
      <c r="E21" s="18"/>
      <c r="F21" s="38"/>
      <c r="G21" s="19">
        <v>3473399</v>
      </c>
      <c r="H21" s="38"/>
      <c r="I21" s="19">
        <v>3443488.71</v>
      </c>
      <c r="J21" s="38"/>
    </row>
    <row r="22" spans="1:10" s="15" customFormat="1" ht="37.5" customHeight="1">
      <c r="A22" s="29"/>
      <c r="B22" s="31">
        <v>801</v>
      </c>
      <c r="C22" s="33" t="s">
        <v>11</v>
      </c>
      <c r="D22" s="17" t="s">
        <v>53</v>
      </c>
      <c r="E22" s="18"/>
      <c r="F22" s="38"/>
      <c r="G22" s="19">
        <v>613000</v>
      </c>
      <c r="H22" s="38"/>
      <c r="I22" s="19">
        <v>591565.06000000006</v>
      </c>
      <c r="J22" s="38"/>
    </row>
    <row r="23" spans="1:10" s="15" customFormat="1" ht="37.5" customHeight="1">
      <c r="A23" s="29"/>
      <c r="B23" s="37"/>
      <c r="C23" s="39"/>
      <c r="D23" s="17" t="s">
        <v>57</v>
      </c>
      <c r="E23" s="18">
        <v>1654000</v>
      </c>
      <c r="F23" s="38"/>
      <c r="G23" s="19">
        <v>537000</v>
      </c>
      <c r="H23" s="38"/>
      <c r="I23" s="19">
        <v>148184.45000000001</v>
      </c>
      <c r="J23" s="38"/>
    </row>
    <row r="24" spans="1:10" s="15" customFormat="1" ht="37.5" customHeight="1">
      <c r="A24" s="29"/>
      <c r="B24" s="32"/>
      <c r="C24" s="34"/>
      <c r="D24" s="17" t="s">
        <v>65</v>
      </c>
      <c r="E24" s="18">
        <v>2000000</v>
      </c>
      <c r="F24" s="38"/>
      <c r="G24" s="19">
        <v>8291119</v>
      </c>
      <c r="H24" s="38"/>
      <c r="I24" s="19">
        <v>8270721.7999999998</v>
      </c>
      <c r="J24" s="38"/>
    </row>
    <row r="25" spans="1:10" s="15" customFormat="1" ht="37.5" customHeight="1">
      <c r="A25" s="29"/>
      <c r="B25" s="31">
        <v>921</v>
      </c>
      <c r="C25" s="33" t="s">
        <v>12</v>
      </c>
      <c r="D25" s="17" t="s">
        <v>57</v>
      </c>
      <c r="E25" s="18">
        <v>17287000</v>
      </c>
      <c r="F25" s="38"/>
      <c r="G25" s="19">
        <v>69844875</v>
      </c>
      <c r="H25" s="38"/>
      <c r="I25" s="19">
        <v>66986648.920000002</v>
      </c>
      <c r="J25" s="38"/>
    </row>
    <row r="26" spans="1:10" s="15" customFormat="1" ht="37.5" customHeight="1">
      <c r="A26" s="29"/>
      <c r="B26" s="37"/>
      <c r="C26" s="39"/>
      <c r="D26" s="17" t="s">
        <v>64</v>
      </c>
      <c r="E26" s="18">
        <v>77325000</v>
      </c>
      <c r="F26" s="38"/>
      <c r="G26" s="19">
        <v>49973182</v>
      </c>
      <c r="H26" s="38"/>
      <c r="I26" s="19">
        <v>21984370.280000001</v>
      </c>
      <c r="J26" s="38"/>
    </row>
    <row r="27" spans="1:10" s="15" customFormat="1" ht="37.5" customHeight="1">
      <c r="A27" s="29"/>
      <c r="B27" s="37"/>
      <c r="C27" s="39"/>
      <c r="D27" s="17" t="s">
        <v>66</v>
      </c>
      <c r="E27" s="18">
        <v>70000</v>
      </c>
      <c r="F27" s="38"/>
      <c r="G27" s="19">
        <v>181884</v>
      </c>
      <c r="H27" s="38"/>
      <c r="I27" s="19">
        <v>181878.46</v>
      </c>
      <c r="J27" s="38"/>
    </row>
    <row r="28" spans="1:10" s="15" customFormat="1" ht="37.5" customHeight="1">
      <c r="A28" s="30"/>
      <c r="B28" s="32"/>
      <c r="C28" s="34"/>
      <c r="D28" s="17" t="s">
        <v>65</v>
      </c>
      <c r="E28" s="18">
        <v>7200000</v>
      </c>
      <c r="F28" s="36"/>
      <c r="G28" s="19">
        <v>49506474</v>
      </c>
      <c r="H28" s="36"/>
      <c r="I28" s="19">
        <v>39629682.920000002</v>
      </c>
      <c r="J28" s="36"/>
    </row>
    <row r="29" spans="1:10" s="15" customFormat="1" ht="37.5" customHeight="1">
      <c r="A29" s="28" t="s">
        <v>67</v>
      </c>
      <c r="B29" s="31">
        <v>750</v>
      </c>
      <c r="C29" s="33" t="s">
        <v>8</v>
      </c>
      <c r="D29" s="17" t="s">
        <v>53</v>
      </c>
      <c r="E29" s="18">
        <v>13640000</v>
      </c>
      <c r="F29" s="35">
        <f>SUM(E29:E31)</f>
        <v>964510000</v>
      </c>
      <c r="G29" s="19">
        <v>15631872</v>
      </c>
      <c r="H29" s="35">
        <f>SUM(G29:G31)</f>
        <v>1176821000</v>
      </c>
      <c r="I29" s="19">
        <v>9118283.0099999998</v>
      </c>
      <c r="J29" s="35">
        <f>SUM(I29:I31)</f>
        <v>1135072258.1299999</v>
      </c>
    </row>
    <row r="30" spans="1:10" s="15" customFormat="1" ht="37.5" customHeight="1">
      <c r="A30" s="29"/>
      <c r="B30" s="37"/>
      <c r="C30" s="39"/>
      <c r="D30" s="17" t="s">
        <v>51</v>
      </c>
      <c r="E30" s="18">
        <v>842924000</v>
      </c>
      <c r="F30" s="38"/>
      <c r="G30" s="19">
        <v>988466538</v>
      </c>
      <c r="H30" s="38"/>
      <c r="I30" s="19">
        <v>953241714.13999999</v>
      </c>
      <c r="J30" s="38"/>
    </row>
    <row r="31" spans="1:10" s="15" customFormat="1" ht="37.5" customHeight="1">
      <c r="A31" s="30"/>
      <c r="B31" s="32"/>
      <c r="C31" s="34"/>
      <c r="D31" s="17" t="s">
        <v>68</v>
      </c>
      <c r="E31" s="18">
        <v>107946000</v>
      </c>
      <c r="F31" s="36"/>
      <c r="G31" s="19">
        <v>172722590</v>
      </c>
      <c r="H31" s="36"/>
      <c r="I31" s="19">
        <v>172712260.97999999</v>
      </c>
      <c r="J31" s="36"/>
    </row>
    <row r="32" spans="1:10" s="15" customFormat="1" ht="37.5" customHeight="1">
      <c r="A32" s="28" t="s">
        <v>69</v>
      </c>
      <c r="B32" s="31">
        <v>730</v>
      </c>
      <c r="C32" s="33" t="s">
        <v>40</v>
      </c>
      <c r="D32" s="17" t="s">
        <v>59</v>
      </c>
      <c r="E32" s="18">
        <v>19171000</v>
      </c>
      <c r="F32" s="35">
        <f>SUM(E32:E35)</f>
        <v>42224000</v>
      </c>
      <c r="G32" s="19">
        <v>185537000</v>
      </c>
      <c r="H32" s="35">
        <f>SUM(G32:G35)</f>
        <v>334478103.30000001</v>
      </c>
      <c r="I32" s="19">
        <v>111065298.40000001</v>
      </c>
      <c r="J32" s="35">
        <f>SUM(I32:I35)</f>
        <v>229819520.03</v>
      </c>
    </row>
    <row r="33" spans="1:10" s="15" customFormat="1" ht="37.5" customHeight="1">
      <c r="A33" s="29"/>
      <c r="B33" s="32"/>
      <c r="C33" s="34"/>
      <c r="D33" s="17" t="s">
        <v>53</v>
      </c>
      <c r="E33" s="18">
        <v>18791000</v>
      </c>
      <c r="F33" s="38"/>
      <c r="G33" s="19">
        <v>144627000</v>
      </c>
      <c r="H33" s="38"/>
      <c r="I33" s="19">
        <v>117136334.59</v>
      </c>
      <c r="J33" s="38"/>
    </row>
    <row r="34" spans="1:10" s="15" customFormat="1" ht="37.5" customHeight="1">
      <c r="A34" s="29"/>
      <c r="B34" s="31">
        <v>750</v>
      </c>
      <c r="C34" s="33" t="s">
        <v>8</v>
      </c>
      <c r="D34" s="17" t="s">
        <v>59</v>
      </c>
      <c r="E34" s="18">
        <v>2444000</v>
      </c>
      <c r="F34" s="38"/>
      <c r="G34" s="19">
        <v>2044000</v>
      </c>
      <c r="H34" s="38"/>
      <c r="I34" s="19">
        <v>0</v>
      </c>
      <c r="J34" s="38"/>
    </row>
    <row r="35" spans="1:10" s="15" customFormat="1" ht="37.5" customHeight="1">
      <c r="A35" s="30"/>
      <c r="B35" s="32"/>
      <c r="C35" s="34"/>
      <c r="D35" s="17" t="s">
        <v>53</v>
      </c>
      <c r="E35" s="18">
        <v>1818000</v>
      </c>
      <c r="F35" s="36"/>
      <c r="G35" s="19">
        <v>2270103.2999999998</v>
      </c>
      <c r="H35" s="36"/>
      <c r="I35" s="19">
        <v>1617887.04</v>
      </c>
      <c r="J35" s="36"/>
    </row>
    <row r="36" spans="1:10" s="15" customFormat="1" ht="37.5" customHeight="1">
      <c r="A36" s="28" t="s">
        <v>70</v>
      </c>
      <c r="B36" s="24">
        <v>750</v>
      </c>
      <c r="C36" s="17" t="s">
        <v>8</v>
      </c>
      <c r="D36" s="17" t="s">
        <v>53</v>
      </c>
      <c r="E36" s="18">
        <v>875000</v>
      </c>
      <c r="F36" s="35">
        <f>SUM(E36:E38)</f>
        <v>128570000</v>
      </c>
      <c r="G36" s="19">
        <v>875000</v>
      </c>
      <c r="H36" s="35">
        <f>SUM(G36:G38)</f>
        <v>132002364</v>
      </c>
      <c r="I36" s="19">
        <v>593286.84</v>
      </c>
      <c r="J36" s="35">
        <f>SUM(I36:I38)</f>
        <v>82141365.060000002</v>
      </c>
    </row>
    <row r="37" spans="1:10" s="15" customFormat="1" ht="37.5" customHeight="1">
      <c r="A37" s="29"/>
      <c r="B37" s="31">
        <v>801</v>
      </c>
      <c r="C37" s="33" t="s">
        <v>11</v>
      </c>
      <c r="D37" s="17" t="s">
        <v>53</v>
      </c>
      <c r="E37" s="18">
        <v>127695000</v>
      </c>
      <c r="F37" s="38"/>
      <c r="G37" s="19">
        <v>130740136.66</v>
      </c>
      <c r="H37" s="38"/>
      <c r="I37" s="19">
        <v>81160850.879999995</v>
      </c>
      <c r="J37" s="38"/>
    </row>
    <row r="38" spans="1:10" s="15" customFormat="1" ht="37.5" customHeight="1">
      <c r="A38" s="30"/>
      <c r="B38" s="32"/>
      <c r="C38" s="34"/>
      <c r="D38" s="17" t="s">
        <v>71</v>
      </c>
      <c r="E38" s="18"/>
      <c r="F38" s="36"/>
      <c r="G38" s="19">
        <v>387227.34</v>
      </c>
      <c r="H38" s="36"/>
      <c r="I38" s="19">
        <v>387227.34</v>
      </c>
      <c r="J38" s="36"/>
    </row>
    <row r="39" spans="1:10" s="15" customFormat="1" ht="37.5" customHeight="1">
      <c r="A39" s="28" t="s">
        <v>72</v>
      </c>
      <c r="B39" s="31">
        <v>750</v>
      </c>
      <c r="C39" s="33" t="s">
        <v>8</v>
      </c>
      <c r="D39" s="17" t="s">
        <v>53</v>
      </c>
      <c r="E39" s="18">
        <v>1252000</v>
      </c>
      <c r="F39" s="35">
        <f>SUM(E39:E66)</f>
        <v>538544000</v>
      </c>
      <c r="G39" s="27">
        <v>805060</v>
      </c>
      <c r="H39" s="35">
        <f>SUM(G39:G66)</f>
        <v>1298976316.4099998</v>
      </c>
      <c r="I39" s="19">
        <v>396248.93</v>
      </c>
      <c r="J39" s="35">
        <f>SUM(I39:I66)</f>
        <v>1280586416.3900001</v>
      </c>
    </row>
    <row r="40" spans="1:10" s="15" customFormat="1" ht="37.5" customHeight="1">
      <c r="A40" s="29"/>
      <c r="B40" s="32"/>
      <c r="C40" s="34"/>
      <c r="D40" s="17" t="s">
        <v>71</v>
      </c>
      <c r="E40" s="18"/>
      <c r="F40" s="38"/>
      <c r="G40" s="19">
        <v>514269</v>
      </c>
      <c r="H40" s="38"/>
      <c r="I40" s="19">
        <v>514267.36</v>
      </c>
      <c r="J40" s="38"/>
    </row>
    <row r="41" spans="1:10" s="15" customFormat="1" ht="37.5" customHeight="1">
      <c r="A41" s="29"/>
      <c r="B41" s="31">
        <v>853</v>
      </c>
      <c r="C41" s="33" t="s">
        <v>46</v>
      </c>
      <c r="D41" s="17" t="s">
        <v>73</v>
      </c>
      <c r="E41" s="18">
        <v>31614000</v>
      </c>
      <c r="F41" s="38"/>
      <c r="G41" s="19">
        <v>82072556.269999996</v>
      </c>
      <c r="H41" s="38"/>
      <c r="I41" s="19">
        <v>82065014.75</v>
      </c>
      <c r="J41" s="38"/>
    </row>
    <row r="42" spans="1:10" s="15" customFormat="1" ht="37.5" customHeight="1">
      <c r="A42" s="29"/>
      <c r="B42" s="37"/>
      <c r="C42" s="39"/>
      <c r="D42" s="17" t="s">
        <v>74</v>
      </c>
      <c r="E42" s="18">
        <v>22421000</v>
      </c>
      <c r="F42" s="38"/>
      <c r="G42" s="19">
        <v>51124562.100000001</v>
      </c>
      <c r="H42" s="38"/>
      <c r="I42" s="19">
        <v>50944799.590000004</v>
      </c>
      <c r="J42" s="38"/>
    </row>
    <row r="43" spans="1:10" s="15" customFormat="1" ht="37.5" customHeight="1">
      <c r="A43" s="29"/>
      <c r="B43" s="37"/>
      <c r="C43" s="39"/>
      <c r="D43" s="17" t="s">
        <v>75</v>
      </c>
      <c r="E43" s="18">
        <v>30742000</v>
      </c>
      <c r="F43" s="38"/>
      <c r="G43" s="19">
        <v>90103088.510000005</v>
      </c>
      <c r="H43" s="38"/>
      <c r="I43" s="19">
        <v>90019406.700000003</v>
      </c>
      <c r="J43" s="38"/>
    </row>
    <row r="44" spans="1:10" s="15" customFormat="1" ht="37.5" customHeight="1">
      <c r="A44" s="29"/>
      <c r="B44" s="37"/>
      <c r="C44" s="39"/>
      <c r="D44" s="17" t="s">
        <v>76</v>
      </c>
      <c r="E44" s="18">
        <v>4478000</v>
      </c>
      <c r="F44" s="38"/>
      <c r="G44" s="19">
        <v>18743918.260000002</v>
      </c>
      <c r="H44" s="38"/>
      <c r="I44" s="19">
        <v>18345918.260000002</v>
      </c>
      <c r="J44" s="38"/>
    </row>
    <row r="45" spans="1:10" s="15" customFormat="1" ht="37.5" customHeight="1">
      <c r="A45" s="29"/>
      <c r="B45" s="37"/>
      <c r="C45" s="39"/>
      <c r="D45" s="17" t="s">
        <v>77</v>
      </c>
      <c r="E45" s="18">
        <v>50617000</v>
      </c>
      <c r="F45" s="38"/>
      <c r="G45" s="19">
        <v>136216180.19999999</v>
      </c>
      <c r="H45" s="38"/>
      <c r="I45" s="19">
        <v>136148662.34</v>
      </c>
      <c r="J45" s="38"/>
    </row>
    <row r="46" spans="1:10" s="15" customFormat="1" ht="37.5" customHeight="1">
      <c r="A46" s="29"/>
      <c r="B46" s="37"/>
      <c r="C46" s="39"/>
      <c r="D46" s="17" t="s">
        <v>78</v>
      </c>
      <c r="E46" s="18">
        <v>35213000</v>
      </c>
      <c r="F46" s="38"/>
      <c r="G46" s="19">
        <v>54302303</v>
      </c>
      <c r="H46" s="38"/>
      <c r="I46" s="19">
        <v>54302297.969999999</v>
      </c>
      <c r="J46" s="38"/>
    </row>
    <row r="47" spans="1:10" s="15" customFormat="1" ht="37.5" customHeight="1">
      <c r="A47" s="29"/>
      <c r="B47" s="37"/>
      <c r="C47" s="39"/>
      <c r="D47" s="17" t="s">
        <v>79</v>
      </c>
      <c r="E47" s="18">
        <v>30565000</v>
      </c>
      <c r="F47" s="38"/>
      <c r="G47" s="19">
        <v>41691763.810000002</v>
      </c>
      <c r="H47" s="38"/>
      <c r="I47" s="19">
        <v>41691763.810000002</v>
      </c>
      <c r="J47" s="38"/>
    </row>
    <row r="48" spans="1:10" s="15" customFormat="1" ht="37.5" customHeight="1">
      <c r="A48" s="29"/>
      <c r="B48" s="37"/>
      <c r="C48" s="39"/>
      <c r="D48" s="17" t="s">
        <v>80</v>
      </c>
      <c r="E48" s="18">
        <v>19696000</v>
      </c>
      <c r="F48" s="38"/>
      <c r="G48" s="19">
        <v>26723289.359999999</v>
      </c>
      <c r="H48" s="38"/>
      <c r="I48" s="19">
        <v>26723289.359999999</v>
      </c>
      <c r="J48" s="38"/>
    </row>
    <row r="49" spans="1:10" s="15" customFormat="1" ht="37.5" customHeight="1">
      <c r="A49" s="29"/>
      <c r="B49" s="37"/>
      <c r="C49" s="39"/>
      <c r="D49" s="17" t="s">
        <v>81</v>
      </c>
      <c r="E49" s="18">
        <v>26990000</v>
      </c>
      <c r="F49" s="38"/>
      <c r="G49" s="19">
        <v>150973208.28</v>
      </c>
      <c r="H49" s="38"/>
      <c r="I49" s="19">
        <v>150960468</v>
      </c>
      <c r="J49" s="38"/>
    </row>
    <row r="50" spans="1:10" s="15" customFormat="1" ht="37.5" customHeight="1">
      <c r="A50" s="29"/>
      <c r="B50" s="37"/>
      <c r="C50" s="39"/>
      <c r="D50" s="17" t="s">
        <v>82</v>
      </c>
      <c r="E50" s="18">
        <v>17428000</v>
      </c>
      <c r="F50" s="38"/>
      <c r="G50" s="19">
        <v>62833241.060000002</v>
      </c>
      <c r="H50" s="38"/>
      <c r="I50" s="19">
        <v>62828619.729999997</v>
      </c>
      <c r="J50" s="38"/>
    </row>
    <row r="51" spans="1:10" s="15" customFormat="1" ht="37.5" customHeight="1">
      <c r="A51" s="29"/>
      <c r="B51" s="37"/>
      <c r="C51" s="39"/>
      <c r="D51" s="17" t="s">
        <v>83</v>
      </c>
      <c r="E51" s="18">
        <v>17531000</v>
      </c>
      <c r="F51" s="38"/>
      <c r="G51" s="19">
        <v>45257282.25</v>
      </c>
      <c r="H51" s="38"/>
      <c r="I51" s="19">
        <v>45257279.869999997</v>
      </c>
      <c r="J51" s="38"/>
    </row>
    <row r="52" spans="1:10" s="15" customFormat="1" ht="37.5" customHeight="1">
      <c r="A52" s="29"/>
      <c r="B52" s="37"/>
      <c r="C52" s="39"/>
      <c r="D52" s="17" t="s">
        <v>84</v>
      </c>
      <c r="E52" s="18">
        <v>23155000</v>
      </c>
      <c r="F52" s="38"/>
      <c r="G52" s="19">
        <v>41352551.630000003</v>
      </c>
      <c r="H52" s="38"/>
      <c r="I52" s="19">
        <v>41340630.899999999</v>
      </c>
      <c r="J52" s="38"/>
    </row>
    <row r="53" spans="1:10" s="15" customFormat="1" ht="37.5" customHeight="1">
      <c r="A53" s="29"/>
      <c r="B53" s="37"/>
      <c r="C53" s="39"/>
      <c r="D53" s="17" t="s">
        <v>53</v>
      </c>
      <c r="E53" s="18">
        <v>106501000</v>
      </c>
      <c r="F53" s="38"/>
      <c r="G53" s="19">
        <v>108338488</v>
      </c>
      <c r="H53" s="38"/>
      <c r="I53" s="19">
        <v>91836086.579999998</v>
      </c>
      <c r="J53" s="38"/>
    </row>
    <row r="54" spans="1:10" s="15" customFormat="1" ht="37.5" customHeight="1">
      <c r="A54" s="29"/>
      <c r="B54" s="37"/>
      <c r="C54" s="39"/>
      <c r="D54" s="17" t="s">
        <v>85</v>
      </c>
      <c r="E54" s="18">
        <v>41323000</v>
      </c>
      <c r="F54" s="38"/>
      <c r="G54" s="19">
        <v>92058568.030000001</v>
      </c>
      <c r="H54" s="38"/>
      <c r="I54" s="19">
        <v>91709051.519999996</v>
      </c>
      <c r="J54" s="38"/>
    </row>
    <row r="55" spans="1:10" s="15" customFormat="1" ht="37.5" customHeight="1">
      <c r="A55" s="29"/>
      <c r="B55" s="37"/>
      <c r="C55" s="39"/>
      <c r="D55" s="17" t="s">
        <v>86</v>
      </c>
      <c r="E55" s="18">
        <v>17035000</v>
      </c>
      <c r="F55" s="38"/>
      <c r="G55" s="19">
        <v>65563005.770000003</v>
      </c>
      <c r="H55" s="38"/>
      <c r="I55" s="19">
        <v>65421475.719999999</v>
      </c>
      <c r="J55" s="38"/>
    </row>
    <row r="56" spans="1:10" s="15" customFormat="1" ht="37.5" customHeight="1">
      <c r="A56" s="29"/>
      <c r="B56" s="37"/>
      <c r="C56" s="39"/>
      <c r="D56" s="17" t="s">
        <v>87</v>
      </c>
      <c r="E56" s="18">
        <v>38704000</v>
      </c>
      <c r="F56" s="38"/>
      <c r="G56" s="19">
        <v>119301590.06</v>
      </c>
      <c r="H56" s="38"/>
      <c r="I56" s="19">
        <v>119252076.90000001</v>
      </c>
      <c r="J56" s="38"/>
    </row>
    <row r="57" spans="1:10" s="15" customFormat="1" ht="37.5" customHeight="1">
      <c r="A57" s="29"/>
      <c r="B57" s="37"/>
      <c r="C57" s="39"/>
      <c r="D57" s="17" t="s">
        <v>88</v>
      </c>
      <c r="E57" s="18">
        <v>23279000</v>
      </c>
      <c r="F57" s="38"/>
      <c r="G57" s="19">
        <v>74971413.980000004</v>
      </c>
      <c r="H57" s="38"/>
      <c r="I57" s="19">
        <v>74968093.920000002</v>
      </c>
      <c r="J57" s="38"/>
    </row>
    <row r="58" spans="1:10" s="15" customFormat="1" ht="37.5" customHeight="1">
      <c r="A58" s="29"/>
      <c r="B58" s="37"/>
      <c r="C58" s="39"/>
      <c r="D58" s="17" t="s">
        <v>71</v>
      </c>
      <c r="E58" s="18"/>
      <c r="F58" s="38"/>
      <c r="G58" s="19">
        <v>4356529.04</v>
      </c>
      <c r="H58" s="38"/>
      <c r="I58" s="19">
        <v>4356527.83</v>
      </c>
      <c r="J58" s="38"/>
    </row>
    <row r="59" spans="1:10" s="15" customFormat="1" ht="37.5" customHeight="1">
      <c r="A59" s="29"/>
      <c r="B59" s="37"/>
      <c r="C59" s="39"/>
      <c r="D59" s="17" t="s">
        <v>89</v>
      </c>
      <c r="E59" s="18"/>
      <c r="F59" s="38"/>
      <c r="G59" s="19">
        <v>1481617.83</v>
      </c>
      <c r="H59" s="38"/>
      <c r="I59" s="19">
        <v>1481617.83</v>
      </c>
      <c r="J59" s="38"/>
    </row>
    <row r="60" spans="1:10" s="15" customFormat="1" ht="37.5" customHeight="1">
      <c r="A60" s="29"/>
      <c r="B60" s="37"/>
      <c r="C60" s="39"/>
      <c r="D60" s="17" t="s">
        <v>90</v>
      </c>
      <c r="E60" s="18"/>
      <c r="F60" s="38"/>
      <c r="G60" s="19">
        <v>6790716.5800000001</v>
      </c>
      <c r="H60" s="38"/>
      <c r="I60" s="19">
        <v>6781079.79</v>
      </c>
      <c r="J60" s="38"/>
    </row>
    <row r="61" spans="1:10" s="15" customFormat="1" ht="37.5" customHeight="1">
      <c r="A61" s="29"/>
      <c r="B61" s="37"/>
      <c r="C61" s="39"/>
      <c r="D61" s="17" t="s">
        <v>91</v>
      </c>
      <c r="E61" s="18"/>
      <c r="F61" s="38"/>
      <c r="G61" s="19">
        <v>7988475.8899999997</v>
      </c>
      <c r="H61" s="38"/>
      <c r="I61" s="19">
        <v>7988475.8899999997</v>
      </c>
      <c r="J61" s="38"/>
    </row>
    <row r="62" spans="1:10" s="15" customFormat="1" ht="37.5" customHeight="1">
      <c r="A62" s="29"/>
      <c r="B62" s="37"/>
      <c r="C62" s="39"/>
      <c r="D62" s="17" t="s">
        <v>92</v>
      </c>
      <c r="E62" s="18"/>
      <c r="F62" s="38"/>
      <c r="G62" s="19">
        <v>130560.12</v>
      </c>
      <c r="H62" s="38"/>
      <c r="I62" s="19">
        <v>118383.67999999999</v>
      </c>
      <c r="J62" s="38"/>
    </row>
    <row r="63" spans="1:10" s="15" customFormat="1" ht="37.5" customHeight="1">
      <c r="A63" s="29"/>
      <c r="B63" s="37"/>
      <c r="C63" s="39"/>
      <c r="D63" s="17" t="s">
        <v>93</v>
      </c>
      <c r="E63" s="18"/>
      <c r="F63" s="38"/>
      <c r="G63" s="19">
        <v>1394412.1</v>
      </c>
      <c r="H63" s="38"/>
      <c r="I63" s="19">
        <v>1310309.53</v>
      </c>
      <c r="J63" s="38"/>
    </row>
    <row r="64" spans="1:10" s="15" customFormat="1" ht="37.5" customHeight="1">
      <c r="A64" s="29"/>
      <c r="B64" s="37"/>
      <c r="C64" s="39"/>
      <c r="D64" s="17" t="s">
        <v>94</v>
      </c>
      <c r="E64" s="18"/>
      <c r="F64" s="38"/>
      <c r="G64" s="19">
        <v>6864119.9800000004</v>
      </c>
      <c r="H64" s="38"/>
      <c r="I64" s="19">
        <v>6864119.9800000004</v>
      </c>
      <c r="J64" s="38"/>
    </row>
    <row r="65" spans="1:10" s="15" customFormat="1" ht="37.5" customHeight="1">
      <c r="A65" s="29"/>
      <c r="B65" s="37"/>
      <c r="C65" s="39"/>
      <c r="D65" s="17" t="s">
        <v>95</v>
      </c>
      <c r="E65" s="18"/>
      <c r="F65" s="38"/>
      <c r="G65" s="19">
        <v>2789018.38</v>
      </c>
      <c r="H65" s="38"/>
      <c r="I65" s="19">
        <v>2725922.73</v>
      </c>
      <c r="J65" s="38"/>
    </row>
    <row r="66" spans="1:10" s="15" customFormat="1" ht="37.5" customHeight="1">
      <c r="A66" s="30"/>
      <c r="B66" s="32"/>
      <c r="C66" s="34"/>
      <c r="D66" s="17" t="s">
        <v>96</v>
      </c>
      <c r="E66" s="18"/>
      <c r="F66" s="36"/>
      <c r="G66" s="19">
        <v>4234526.92</v>
      </c>
      <c r="H66" s="36"/>
      <c r="I66" s="19">
        <v>4234526.92</v>
      </c>
      <c r="J66" s="36"/>
    </row>
    <row r="67" spans="1:10" s="15" customFormat="1" ht="37.5" customHeight="1">
      <c r="A67" s="28" t="s">
        <v>97</v>
      </c>
      <c r="B67" s="24">
        <v>10</v>
      </c>
      <c r="C67" s="17" t="s">
        <v>14</v>
      </c>
      <c r="D67" s="17" t="s">
        <v>57</v>
      </c>
      <c r="E67" s="18">
        <v>3577000</v>
      </c>
      <c r="F67" s="35">
        <f>SUM(E67:E80)</f>
        <v>13136000</v>
      </c>
      <c r="G67" s="19">
        <v>0</v>
      </c>
      <c r="H67" s="35">
        <f>SUM(G67:G80)</f>
        <v>13136000</v>
      </c>
      <c r="I67" s="19">
        <v>0</v>
      </c>
      <c r="J67" s="35">
        <f>SUM(I67:I80)</f>
        <v>9302415.0300000012</v>
      </c>
    </row>
    <row r="68" spans="1:10" s="15" customFormat="1" ht="37.5" customHeight="1">
      <c r="A68" s="29"/>
      <c r="B68" s="24">
        <v>750</v>
      </c>
      <c r="C68" s="17" t="s">
        <v>8</v>
      </c>
      <c r="D68" s="17" t="s">
        <v>57</v>
      </c>
      <c r="E68" s="18">
        <v>1636000</v>
      </c>
      <c r="F68" s="38"/>
      <c r="G68" s="19">
        <v>0</v>
      </c>
      <c r="H68" s="38"/>
      <c r="I68" s="19">
        <v>0</v>
      </c>
      <c r="J68" s="38"/>
    </row>
    <row r="69" spans="1:10" s="15" customFormat="1" ht="37.5" customHeight="1">
      <c r="A69" s="29"/>
      <c r="B69" s="31">
        <v>801</v>
      </c>
      <c r="C69" s="33" t="s">
        <v>11</v>
      </c>
      <c r="D69" s="17" t="s">
        <v>73</v>
      </c>
      <c r="E69" s="18"/>
      <c r="F69" s="38"/>
      <c r="G69" s="19">
        <v>162505</v>
      </c>
      <c r="H69" s="38"/>
      <c r="I69" s="19">
        <v>97643.57</v>
      </c>
      <c r="J69" s="38"/>
    </row>
    <row r="70" spans="1:10" s="15" customFormat="1" ht="37.5" customHeight="1">
      <c r="A70" s="29"/>
      <c r="B70" s="37"/>
      <c r="C70" s="39"/>
      <c r="D70" s="17" t="s">
        <v>74</v>
      </c>
      <c r="E70" s="18">
        <v>134000</v>
      </c>
      <c r="F70" s="38"/>
      <c r="G70" s="19">
        <v>970575</v>
      </c>
      <c r="H70" s="38"/>
      <c r="I70" s="19">
        <v>201112.34</v>
      </c>
      <c r="J70" s="38"/>
    </row>
    <row r="71" spans="1:10" s="15" customFormat="1" ht="37.5" customHeight="1">
      <c r="A71" s="29"/>
      <c r="B71" s="37"/>
      <c r="C71" s="39"/>
      <c r="D71" s="17" t="s">
        <v>77</v>
      </c>
      <c r="E71" s="18">
        <v>2439000</v>
      </c>
      <c r="F71" s="38"/>
      <c r="G71" s="19">
        <v>2513366.88</v>
      </c>
      <c r="H71" s="38"/>
      <c r="I71" s="19">
        <v>788995.19</v>
      </c>
      <c r="J71" s="38"/>
    </row>
    <row r="72" spans="1:10" s="15" customFormat="1" ht="37.5" customHeight="1">
      <c r="A72" s="29"/>
      <c r="B72" s="37"/>
      <c r="C72" s="39"/>
      <c r="D72" s="17" t="s">
        <v>78</v>
      </c>
      <c r="E72" s="18">
        <v>604000</v>
      </c>
      <c r="F72" s="38"/>
      <c r="G72" s="19">
        <v>472382</v>
      </c>
      <c r="H72" s="38"/>
      <c r="I72" s="19">
        <v>394022.29</v>
      </c>
      <c r="J72" s="38"/>
    </row>
    <row r="73" spans="1:10" s="15" customFormat="1" ht="37.5" customHeight="1">
      <c r="A73" s="29"/>
      <c r="B73" s="37"/>
      <c r="C73" s="39"/>
      <c r="D73" s="17" t="s">
        <v>79</v>
      </c>
      <c r="E73" s="18">
        <v>311000</v>
      </c>
      <c r="F73" s="38"/>
      <c r="G73" s="19">
        <v>243409</v>
      </c>
      <c r="H73" s="38"/>
      <c r="I73" s="19">
        <v>158440.13</v>
      </c>
      <c r="J73" s="38"/>
    </row>
    <row r="74" spans="1:10" s="15" customFormat="1" ht="37.5" customHeight="1">
      <c r="A74" s="29"/>
      <c r="B74" s="37"/>
      <c r="C74" s="39"/>
      <c r="D74" s="17" t="s">
        <v>81</v>
      </c>
      <c r="E74" s="18"/>
      <c r="F74" s="38"/>
      <c r="G74" s="19">
        <v>347644.68</v>
      </c>
      <c r="H74" s="38"/>
      <c r="I74" s="19">
        <v>205335.17</v>
      </c>
      <c r="J74" s="38"/>
    </row>
    <row r="75" spans="1:10" s="15" customFormat="1" ht="37.5" customHeight="1">
      <c r="A75" s="29"/>
      <c r="B75" s="37"/>
      <c r="C75" s="39"/>
      <c r="D75" s="17" t="s">
        <v>82</v>
      </c>
      <c r="E75" s="18">
        <v>1004000</v>
      </c>
      <c r="F75" s="38"/>
      <c r="G75" s="19">
        <v>278929.31</v>
      </c>
      <c r="H75" s="38"/>
      <c r="I75" s="19">
        <v>0</v>
      </c>
      <c r="J75" s="38"/>
    </row>
    <row r="76" spans="1:10" s="15" customFormat="1" ht="37.5" customHeight="1">
      <c r="A76" s="29"/>
      <c r="B76" s="37"/>
      <c r="C76" s="39"/>
      <c r="D76" s="17" t="s">
        <v>84</v>
      </c>
      <c r="E76" s="18">
        <v>452000</v>
      </c>
      <c r="F76" s="38"/>
      <c r="G76" s="19">
        <v>0</v>
      </c>
      <c r="H76" s="38"/>
      <c r="I76" s="19">
        <v>0</v>
      </c>
      <c r="J76" s="38"/>
    </row>
    <row r="77" spans="1:10" s="15" customFormat="1" ht="37.5" customHeight="1">
      <c r="A77" s="29"/>
      <c r="B77" s="37"/>
      <c r="C77" s="39"/>
      <c r="D77" s="17" t="s">
        <v>53</v>
      </c>
      <c r="E77" s="18">
        <v>905000</v>
      </c>
      <c r="F77" s="38"/>
      <c r="G77" s="19">
        <v>4721377.13</v>
      </c>
      <c r="H77" s="38"/>
      <c r="I77" s="19">
        <v>4425560.9400000004</v>
      </c>
      <c r="J77" s="38"/>
    </row>
    <row r="78" spans="1:10" s="15" customFormat="1" ht="37.5" customHeight="1">
      <c r="A78" s="29"/>
      <c r="B78" s="37"/>
      <c r="C78" s="39"/>
      <c r="D78" s="17" t="s">
        <v>85</v>
      </c>
      <c r="E78" s="18">
        <v>842000</v>
      </c>
      <c r="F78" s="38"/>
      <c r="G78" s="19">
        <v>866302</v>
      </c>
      <c r="H78" s="38"/>
      <c r="I78" s="19">
        <v>472856.41</v>
      </c>
      <c r="J78" s="38"/>
    </row>
    <row r="79" spans="1:10" s="15" customFormat="1" ht="37.5" customHeight="1">
      <c r="A79" s="29"/>
      <c r="B79" s="37"/>
      <c r="C79" s="39"/>
      <c r="D79" s="17" t="s">
        <v>87</v>
      </c>
      <c r="E79" s="18">
        <v>105000</v>
      </c>
      <c r="F79" s="38"/>
      <c r="G79" s="19">
        <v>561509</v>
      </c>
      <c r="H79" s="38"/>
      <c r="I79" s="19">
        <v>561318.16</v>
      </c>
      <c r="J79" s="38"/>
    </row>
    <row r="80" spans="1:10" s="15" customFormat="1" ht="37.5" customHeight="1">
      <c r="A80" s="30"/>
      <c r="B80" s="32"/>
      <c r="C80" s="34"/>
      <c r="D80" s="17" t="s">
        <v>64</v>
      </c>
      <c r="E80" s="18">
        <v>1127000</v>
      </c>
      <c r="F80" s="36"/>
      <c r="G80" s="19">
        <v>1998000</v>
      </c>
      <c r="H80" s="36"/>
      <c r="I80" s="19">
        <v>1997130.83</v>
      </c>
      <c r="J80" s="36"/>
    </row>
    <row r="81" spans="1:10" s="15" customFormat="1" ht="37.5" customHeight="1">
      <c r="A81" s="23" t="s">
        <v>98</v>
      </c>
      <c r="B81" s="24">
        <v>10</v>
      </c>
      <c r="C81" s="17" t="s">
        <v>14</v>
      </c>
      <c r="D81" s="17" t="s">
        <v>42</v>
      </c>
      <c r="E81" s="18">
        <v>15511417000</v>
      </c>
      <c r="F81" s="19">
        <v>15511417000</v>
      </c>
      <c r="G81" s="19">
        <v>23476193000</v>
      </c>
      <c r="H81" s="19">
        <v>23476193000</v>
      </c>
      <c r="I81" s="19">
        <v>23472973205.369999</v>
      </c>
      <c r="J81" s="19">
        <v>23472973205.369999</v>
      </c>
    </row>
    <row r="82" spans="1:10" s="15" customFormat="1" ht="37.5" customHeight="1">
      <c r="A82" s="28" t="s">
        <v>99</v>
      </c>
      <c r="B82" s="31">
        <v>150</v>
      </c>
      <c r="C82" s="33" t="s">
        <v>9</v>
      </c>
      <c r="D82" s="17" t="s">
        <v>59</v>
      </c>
      <c r="E82" s="18">
        <v>611705000</v>
      </c>
      <c r="F82" s="35">
        <f>SUM(E82:E143)</f>
        <v>14648105000</v>
      </c>
      <c r="G82" s="19">
        <v>857949709</v>
      </c>
      <c r="H82" s="35">
        <f>SUM(G82:G143)</f>
        <v>26588642913</v>
      </c>
      <c r="I82" s="19">
        <v>762281031.58000004</v>
      </c>
      <c r="J82" s="35">
        <f>SUM(I82:I143)</f>
        <v>25379748568.69001</v>
      </c>
    </row>
    <row r="83" spans="1:10" s="15" customFormat="1" ht="37.5" customHeight="1">
      <c r="A83" s="29"/>
      <c r="B83" s="37"/>
      <c r="C83" s="39"/>
      <c r="D83" s="17" t="s">
        <v>100</v>
      </c>
      <c r="E83" s="18">
        <v>356760000</v>
      </c>
      <c r="F83" s="38"/>
      <c r="G83" s="19">
        <v>453465763</v>
      </c>
      <c r="H83" s="38"/>
      <c r="I83" s="19">
        <v>445764793.85000002</v>
      </c>
      <c r="J83" s="38"/>
    </row>
    <row r="84" spans="1:10" s="15" customFormat="1" ht="37.5" customHeight="1">
      <c r="A84" s="29"/>
      <c r="B84" s="37"/>
      <c r="C84" s="39"/>
      <c r="D84" s="17" t="s">
        <v>53</v>
      </c>
      <c r="E84" s="18">
        <v>132087000</v>
      </c>
      <c r="F84" s="38"/>
      <c r="G84" s="19">
        <v>157796146</v>
      </c>
      <c r="H84" s="38"/>
      <c r="I84" s="19">
        <v>157795059.25999999</v>
      </c>
      <c r="J84" s="38"/>
    </row>
    <row r="85" spans="1:10" s="15" customFormat="1" ht="37.5" customHeight="1">
      <c r="A85" s="29"/>
      <c r="B85" s="37"/>
      <c r="C85" s="39"/>
      <c r="D85" s="17" t="s">
        <v>64</v>
      </c>
      <c r="E85" s="18">
        <v>567000</v>
      </c>
      <c r="F85" s="38"/>
      <c r="G85" s="19">
        <v>567000</v>
      </c>
      <c r="H85" s="38"/>
      <c r="I85" s="19">
        <v>339717.32</v>
      </c>
      <c r="J85" s="38"/>
    </row>
    <row r="86" spans="1:10" s="15" customFormat="1" ht="37.5" customHeight="1">
      <c r="A86" s="29"/>
      <c r="B86" s="37"/>
      <c r="C86" s="39"/>
      <c r="D86" s="17" t="s">
        <v>66</v>
      </c>
      <c r="E86" s="18">
        <v>226686000</v>
      </c>
      <c r="F86" s="38"/>
      <c r="G86" s="19">
        <v>154453214</v>
      </c>
      <c r="H86" s="38"/>
      <c r="I86" s="19">
        <v>134254188.86000001</v>
      </c>
      <c r="J86" s="38"/>
    </row>
    <row r="87" spans="1:10" s="15" customFormat="1" ht="37.5" customHeight="1">
      <c r="A87" s="29"/>
      <c r="B87" s="37"/>
      <c r="C87" s="39"/>
      <c r="D87" s="17" t="s">
        <v>101</v>
      </c>
      <c r="E87" s="18">
        <v>831415000</v>
      </c>
      <c r="F87" s="38"/>
      <c r="G87" s="19">
        <v>739661932</v>
      </c>
      <c r="H87" s="38"/>
      <c r="I87" s="19">
        <v>736904479.30999994</v>
      </c>
      <c r="J87" s="38"/>
    </row>
    <row r="88" spans="1:10" s="15" customFormat="1" ht="37.5" customHeight="1">
      <c r="A88" s="29"/>
      <c r="B88" s="37"/>
      <c r="C88" s="39"/>
      <c r="D88" s="17" t="s">
        <v>102</v>
      </c>
      <c r="E88" s="18">
        <v>310916000</v>
      </c>
      <c r="F88" s="38"/>
      <c r="G88" s="19">
        <v>334123000</v>
      </c>
      <c r="H88" s="38"/>
      <c r="I88" s="19">
        <v>310037072.00999999</v>
      </c>
      <c r="J88" s="38"/>
    </row>
    <row r="89" spans="1:10" s="15" customFormat="1" ht="37.5" customHeight="1">
      <c r="A89" s="29"/>
      <c r="B89" s="32"/>
      <c r="C89" s="34"/>
      <c r="D89" s="17" t="s">
        <v>103</v>
      </c>
      <c r="E89" s="18"/>
      <c r="F89" s="38"/>
      <c r="G89" s="19">
        <v>2285341</v>
      </c>
      <c r="H89" s="38"/>
      <c r="I89" s="19">
        <v>2285340.52</v>
      </c>
      <c r="J89" s="38"/>
    </row>
    <row r="90" spans="1:10" s="15" customFormat="1" ht="37.5" customHeight="1">
      <c r="A90" s="29"/>
      <c r="B90" s="31">
        <v>500</v>
      </c>
      <c r="C90" s="33" t="s">
        <v>10</v>
      </c>
      <c r="D90" s="17" t="s">
        <v>59</v>
      </c>
      <c r="E90" s="18">
        <v>13021000</v>
      </c>
      <c r="F90" s="38"/>
      <c r="G90" s="19">
        <v>3971000</v>
      </c>
      <c r="H90" s="38"/>
      <c r="I90" s="19">
        <v>3969644.14</v>
      </c>
      <c r="J90" s="38"/>
    </row>
    <row r="91" spans="1:10" s="15" customFormat="1" ht="37.5" customHeight="1">
      <c r="A91" s="29"/>
      <c r="B91" s="32"/>
      <c r="C91" s="34"/>
      <c r="D91" s="17" t="s">
        <v>101</v>
      </c>
      <c r="E91" s="18">
        <v>5318000</v>
      </c>
      <c r="F91" s="38"/>
      <c r="G91" s="19">
        <v>1337040</v>
      </c>
      <c r="H91" s="38"/>
      <c r="I91" s="19">
        <v>1337039.94</v>
      </c>
      <c r="J91" s="38"/>
    </row>
    <row r="92" spans="1:10" s="15" customFormat="1" ht="37.5" customHeight="1">
      <c r="A92" s="29"/>
      <c r="B92" s="24">
        <v>600</v>
      </c>
      <c r="C92" s="17" t="s">
        <v>16</v>
      </c>
      <c r="D92" s="17" t="s">
        <v>53</v>
      </c>
      <c r="E92" s="18">
        <v>413000</v>
      </c>
      <c r="F92" s="38"/>
      <c r="G92" s="19">
        <v>0</v>
      </c>
      <c r="H92" s="38"/>
      <c r="I92" s="19">
        <v>0</v>
      </c>
      <c r="J92" s="38"/>
    </row>
    <row r="93" spans="1:10" s="15" customFormat="1" ht="37.5" customHeight="1">
      <c r="A93" s="29"/>
      <c r="B93" s="31">
        <v>730</v>
      </c>
      <c r="C93" s="33" t="s">
        <v>40</v>
      </c>
      <c r="D93" s="17" t="s">
        <v>59</v>
      </c>
      <c r="E93" s="18">
        <v>336000000</v>
      </c>
      <c r="F93" s="38"/>
      <c r="G93" s="19">
        <v>8322271</v>
      </c>
      <c r="H93" s="38"/>
      <c r="I93" s="19">
        <v>8322270.96</v>
      </c>
      <c r="J93" s="38"/>
    </row>
    <row r="94" spans="1:10" s="15" customFormat="1" ht="37.5" customHeight="1">
      <c r="A94" s="29"/>
      <c r="B94" s="37"/>
      <c r="C94" s="39"/>
      <c r="D94" s="17" t="s">
        <v>53</v>
      </c>
      <c r="E94" s="18">
        <v>144410000</v>
      </c>
      <c r="F94" s="38"/>
      <c r="G94" s="19">
        <v>684371</v>
      </c>
      <c r="H94" s="38"/>
      <c r="I94" s="19">
        <v>684370.5</v>
      </c>
      <c r="J94" s="38"/>
    </row>
    <row r="95" spans="1:10" s="15" customFormat="1" ht="37.5" customHeight="1">
      <c r="A95" s="29"/>
      <c r="B95" s="37"/>
      <c r="C95" s="39"/>
      <c r="D95" s="17" t="s">
        <v>64</v>
      </c>
      <c r="E95" s="18">
        <v>2040000</v>
      </c>
      <c r="F95" s="38"/>
      <c r="G95" s="19">
        <v>3540000</v>
      </c>
      <c r="H95" s="38"/>
      <c r="I95" s="19">
        <v>874643.24</v>
      </c>
      <c r="J95" s="38"/>
    </row>
    <row r="96" spans="1:10" s="15" customFormat="1" ht="37.5" customHeight="1">
      <c r="A96" s="29"/>
      <c r="B96" s="37"/>
      <c r="C96" s="39"/>
      <c r="D96" s="17" t="s">
        <v>66</v>
      </c>
      <c r="E96" s="18">
        <v>7565000</v>
      </c>
      <c r="F96" s="38"/>
      <c r="G96" s="19">
        <v>7565000</v>
      </c>
      <c r="H96" s="38"/>
      <c r="I96" s="19">
        <v>2556908.61</v>
      </c>
      <c r="J96" s="38"/>
    </row>
    <row r="97" spans="1:10" s="15" customFormat="1" ht="37.5" customHeight="1">
      <c r="A97" s="29"/>
      <c r="B97" s="37"/>
      <c r="C97" s="39"/>
      <c r="D97" s="17" t="s">
        <v>101</v>
      </c>
      <c r="E97" s="18">
        <v>668100000</v>
      </c>
      <c r="F97" s="38"/>
      <c r="G97" s="19">
        <v>997980284</v>
      </c>
      <c r="H97" s="38"/>
      <c r="I97" s="19">
        <v>991022974.96000004</v>
      </c>
      <c r="J97" s="38"/>
    </row>
    <row r="98" spans="1:10" s="15" customFormat="1" ht="37.5" customHeight="1">
      <c r="A98" s="29"/>
      <c r="B98" s="37"/>
      <c r="C98" s="39"/>
      <c r="D98" s="17" t="s">
        <v>71</v>
      </c>
      <c r="E98" s="18">
        <v>17392000</v>
      </c>
      <c r="F98" s="38"/>
      <c r="G98" s="19">
        <v>53000000</v>
      </c>
      <c r="H98" s="38"/>
      <c r="I98" s="19">
        <v>52943134.149999999</v>
      </c>
      <c r="J98" s="38"/>
    </row>
    <row r="99" spans="1:10" s="15" customFormat="1" ht="37.5" customHeight="1">
      <c r="A99" s="29"/>
      <c r="B99" s="32"/>
      <c r="C99" s="34"/>
      <c r="D99" s="17" t="s">
        <v>49</v>
      </c>
      <c r="E99" s="18">
        <v>1649000</v>
      </c>
      <c r="F99" s="38"/>
      <c r="G99" s="19">
        <v>0</v>
      </c>
      <c r="H99" s="38"/>
      <c r="I99" s="19">
        <v>0</v>
      </c>
      <c r="J99" s="38"/>
    </row>
    <row r="100" spans="1:10" s="15" customFormat="1" ht="37.5" customHeight="1">
      <c r="A100" s="29"/>
      <c r="B100" s="31">
        <v>750</v>
      </c>
      <c r="C100" s="33" t="s">
        <v>8</v>
      </c>
      <c r="D100" s="17" t="s">
        <v>59</v>
      </c>
      <c r="E100" s="18"/>
      <c r="F100" s="38"/>
      <c r="G100" s="19">
        <v>13000</v>
      </c>
      <c r="H100" s="38"/>
      <c r="I100" s="19">
        <v>12568.7</v>
      </c>
      <c r="J100" s="38"/>
    </row>
    <row r="101" spans="1:10" s="15" customFormat="1" ht="37.5" customHeight="1">
      <c r="A101" s="29"/>
      <c r="B101" s="37"/>
      <c r="C101" s="39"/>
      <c r="D101" s="17" t="s">
        <v>53</v>
      </c>
      <c r="E101" s="18">
        <v>79548000</v>
      </c>
      <c r="F101" s="38"/>
      <c r="G101" s="19">
        <v>135927117</v>
      </c>
      <c r="H101" s="38"/>
      <c r="I101" s="19">
        <v>135286748.63999999</v>
      </c>
      <c r="J101" s="38"/>
    </row>
    <row r="102" spans="1:10" s="15" customFormat="1" ht="37.5" customHeight="1">
      <c r="A102" s="29"/>
      <c r="B102" s="37"/>
      <c r="C102" s="39"/>
      <c r="D102" s="17" t="s">
        <v>57</v>
      </c>
      <c r="E102" s="18">
        <v>3434000</v>
      </c>
      <c r="F102" s="38"/>
      <c r="G102" s="19">
        <v>0</v>
      </c>
      <c r="H102" s="38"/>
      <c r="I102" s="19">
        <v>0</v>
      </c>
      <c r="J102" s="38"/>
    </row>
    <row r="103" spans="1:10" s="15" customFormat="1" ht="37.5" customHeight="1">
      <c r="A103" s="29"/>
      <c r="B103" s="37"/>
      <c r="C103" s="39"/>
      <c r="D103" s="17" t="s">
        <v>64</v>
      </c>
      <c r="E103" s="18">
        <v>98918000</v>
      </c>
      <c r="F103" s="38"/>
      <c r="G103" s="19">
        <v>53584569</v>
      </c>
      <c r="H103" s="38"/>
      <c r="I103" s="19">
        <v>49197060.200000003</v>
      </c>
      <c r="J103" s="38"/>
    </row>
    <row r="104" spans="1:10" s="15" customFormat="1" ht="37.5" customHeight="1">
      <c r="A104" s="29"/>
      <c r="B104" s="37"/>
      <c r="C104" s="39"/>
      <c r="D104" s="17" t="s">
        <v>66</v>
      </c>
      <c r="E104" s="18">
        <v>110347000</v>
      </c>
      <c r="F104" s="38"/>
      <c r="G104" s="19">
        <v>143357431</v>
      </c>
      <c r="H104" s="38"/>
      <c r="I104" s="19">
        <v>137259230.52000001</v>
      </c>
      <c r="J104" s="38"/>
    </row>
    <row r="105" spans="1:10" s="15" customFormat="1" ht="37.5" customHeight="1">
      <c r="A105" s="29"/>
      <c r="B105" s="37"/>
      <c r="C105" s="39"/>
      <c r="D105" s="17" t="s">
        <v>71</v>
      </c>
      <c r="E105" s="18">
        <v>6129000</v>
      </c>
      <c r="F105" s="38"/>
      <c r="G105" s="19">
        <v>12679093</v>
      </c>
      <c r="H105" s="38"/>
      <c r="I105" s="19">
        <v>12677547.41</v>
      </c>
      <c r="J105" s="38"/>
    </row>
    <row r="106" spans="1:10" s="15" customFormat="1" ht="37.5" customHeight="1">
      <c r="A106" s="29"/>
      <c r="B106" s="32"/>
      <c r="C106" s="34"/>
      <c r="D106" s="17" t="s">
        <v>49</v>
      </c>
      <c r="E106" s="18">
        <v>2607000</v>
      </c>
      <c r="F106" s="38"/>
      <c r="G106" s="19">
        <v>6439786</v>
      </c>
      <c r="H106" s="38"/>
      <c r="I106" s="19">
        <v>6439736</v>
      </c>
      <c r="J106" s="38"/>
    </row>
    <row r="107" spans="1:10" s="15" customFormat="1" ht="37.5" customHeight="1">
      <c r="A107" s="29"/>
      <c r="B107" s="31">
        <v>758</v>
      </c>
      <c r="C107" s="33" t="s">
        <v>15</v>
      </c>
      <c r="D107" s="17" t="s">
        <v>73</v>
      </c>
      <c r="E107" s="18">
        <v>560894000</v>
      </c>
      <c r="F107" s="38"/>
      <c r="G107" s="19">
        <v>1160578815</v>
      </c>
      <c r="H107" s="38"/>
      <c r="I107" s="19">
        <v>1091012173.29</v>
      </c>
      <c r="J107" s="38"/>
    </row>
    <row r="108" spans="1:10" s="15" customFormat="1" ht="37.5" customHeight="1">
      <c r="A108" s="29"/>
      <c r="B108" s="37"/>
      <c r="C108" s="39"/>
      <c r="D108" s="17" t="s">
        <v>74</v>
      </c>
      <c r="E108" s="18">
        <v>198813000</v>
      </c>
      <c r="F108" s="38"/>
      <c r="G108" s="19">
        <v>621678874</v>
      </c>
      <c r="H108" s="38"/>
      <c r="I108" s="19">
        <v>545423447.51999998</v>
      </c>
      <c r="J108" s="38"/>
    </row>
    <row r="109" spans="1:10" s="15" customFormat="1" ht="37.5" customHeight="1">
      <c r="A109" s="29"/>
      <c r="B109" s="37"/>
      <c r="C109" s="39"/>
      <c r="D109" s="17" t="s">
        <v>75</v>
      </c>
      <c r="E109" s="18">
        <v>419109000</v>
      </c>
      <c r="F109" s="38"/>
      <c r="G109" s="19">
        <v>395549400</v>
      </c>
      <c r="H109" s="38"/>
      <c r="I109" s="19">
        <v>383870919.70999998</v>
      </c>
      <c r="J109" s="38"/>
    </row>
    <row r="110" spans="1:10" s="15" customFormat="1" ht="37.5" customHeight="1">
      <c r="A110" s="29"/>
      <c r="B110" s="37"/>
      <c r="C110" s="39"/>
      <c r="D110" s="17" t="s">
        <v>76</v>
      </c>
      <c r="E110" s="18">
        <v>249145000</v>
      </c>
      <c r="F110" s="38"/>
      <c r="G110" s="19">
        <v>215555898</v>
      </c>
      <c r="H110" s="38"/>
      <c r="I110" s="19">
        <v>186516759.03999999</v>
      </c>
      <c r="J110" s="38"/>
    </row>
    <row r="111" spans="1:10" s="15" customFormat="1" ht="37.5" customHeight="1">
      <c r="A111" s="29"/>
      <c r="B111" s="37"/>
      <c r="C111" s="39"/>
      <c r="D111" s="17" t="s">
        <v>77</v>
      </c>
      <c r="E111" s="18">
        <v>803558000</v>
      </c>
      <c r="F111" s="38"/>
      <c r="G111" s="19">
        <v>560164132</v>
      </c>
      <c r="H111" s="38"/>
      <c r="I111" s="19">
        <v>530567421.16000003</v>
      </c>
      <c r="J111" s="38"/>
    </row>
    <row r="112" spans="1:10" s="15" customFormat="1" ht="37.5" customHeight="1">
      <c r="A112" s="29"/>
      <c r="B112" s="37"/>
      <c r="C112" s="39"/>
      <c r="D112" s="17" t="s">
        <v>78</v>
      </c>
      <c r="E112" s="18">
        <v>613748000</v>
      </c>
      <c r="F112" s="38"/>
      <c r="G112" s="19">
        <v>384906000</v>
      </c>
      <c r="H112" s="38"/>
      <c r="I112" s="19">
        <v>311633744.04000002</v>
      </c>
      <c r="J112" s="38"/>
    </row>
    <row r="113" spans="1:10" s="15" customFormat="1" ht="37.5" customHeight="1">
      <c r="A113" s="29"/>
      <c r="B113" s="37"/>
      <c r="C113" s="39"/>
      <c r="D113" s="17" t="s">
        <v>79</v>
      </c>
      <c r="E113" s="18">
        <v>486068000</v>
      </c>
      <c r="F113" s="38"/>
      <c r="G113" s="19">
        <v>423050656</v>
      </c>
      <c r="H113" s="38"/>
      <c r="I113" s="19">
        <v>376540215.08999997</v>
      </c>
      <c r="J113" s="38"/>
    </row>
    <row r="114" spans="1:10" s="15" customFormat="1" ht="37.5" customHeight="1">
      <c r="A114" s="29"/>
      <c r="B114" s="37"/>
      <c r="C114" s="39"/>
      <c r="D114" s="17" t="s">
        <v>80</v>
      </c>
      <c r="E114" s="18">
        <v>187494000</v>
      </c>
      <c r="F114" s="38"/>
      <c r="G114" s="19">
        <v>102215300</v>
      </c>
      <c r="H114" s="38"/>
      <c r="I114" s="19">
        <v>96241242.510000005</v>
      </c>
      <c r="J114" s="38"/>
    </row>
    <row r="115" spans="1:10" s="15" customFormat="1" ht="37.5" customHeight="1">
      <c r="A115" s="29"/>
      <c r="B115" s="37"/>
      <c r="C115" s="39"/>
      <c r="D115" s="17" t="s">
        <v>81</v>
      </c>
      <c r="E115" s="18">
        <v>442104000</v>
      </c>
      <c r="F115" s="38"/>
      <c r="G115" s="19">
        <v>702661622</v>
      </c>
      <c r="H115" s="38"/>
      <c r="I115" s="19">
        <v>670258225.73000002</v>
      </c>
      <c r="J115" s="38"/>
    </row>
    <row r="116" spans="1:10" s="15" customFormat="1" ht="37.5" customHeight="1">
      <c r="A116" s="29"/>
      <c r="B116" s="37"/>
      <c r="C116" s="39"/>
      <c r="D116" s="17" t="s">
        <v>82</v>
      </c>
      <c r="E116" s="18">
        <v>191666000</v>
      </c>
      <c r="F116" s="38"/>
      <c r="G116" s="19">
        <v>165171144</v>
      </c>
      <c r="H116" s="38"/>
      <c r="I116" s="19">
        <v>122459320.81</v>
      </c>
      <c r="J116" s="38"/>
    </row>
    <row r="117" spans="1:10" s="15" customFormat="1" ht="37.5" customHeight="1">
      <c r="A117" s="29"/>
      <c r="B117" s="37"/>
      <c r="C117" s="39"/>
      <c r="D117" s="17" t="s">
        <v>83</v>
      </c>
      <c r="E117" s="18">
        <v>456468000</v>
      </c>
      <c r="F117" s="38"/>
      <c r="G117" s="19">
        <v>277686300</v>
      </c>
      <c r="H117" s="38"/>
      <c r="I117" s="19">
        <v>211980649.53999999</v>
      </c>
      <c r="J117" s="38"/>
    </row>
    <row r="118" spans="1:10" s="15" customFormat="1" ht="37.5" customHeight="1">
      <c r="A118" s="29"/>
      <c r="B118" s="37"/>
      <c r="C118" s="39"/>
      <c r="D118" s="17" t="s">
        <v>84</v>
      </c>
      <c r="E118" s="18">
        <v>385368000</v>
      </c>
      <c r="F118" s="38"/>
      <c r="G118" s="19">
        <v>259662917</v>
      </c>
      <c r="H118" s="38"/>
      <c r="I118" s="19">
        <v>218019167.22</v>
      </c>
      <c r="J118" s="38"/>
    </row>
    <row r="119" spans="1:10" s="15" customFormat="1" ht="37.5" customHeight="1">
      <c r="A119" s="29"/>
      <c r="B119" s="37"/>
      <c r="C119" s="39"/>
      <c r="D119" s="17" t="s">
        <v>85</v>
      </c>
      <c r="E119" s="18">
        <v>924533000</v>
      </c>
      <c r="F119" s="38"/>
      <c r="G119" s="19">
        <v>1190737027</v>
      </c>
      <c r="H119" s="38"/>
      <c r="I119" s="19">
        <v>983734658.12</v>
      </c>
      <c r="J119" s="38"/>
    </row>
    <row r="120" spans="1:10" s="15" customFormat="1" ht="37.5" customHeight="1">
      <c r="A120" s="29"/>
      <c r="B120" s="37"/>
      <c r="C120" s="39"/>
      <c r="D120" s="17" t="s">
        <v>86</v>
      </c>
      <c r="E120" s="18">
        <v>207600000</v>
      </c>
      <c r="F120" s="38"/>
      <c r="G120" s="19">
        <v>425645000</v>
      </c>
      <c r="H120" s="38"/>
      <c r="I120" s="19">
        <v>387693708.38999999</v>
      </c>
      <c r="J120" s="38"/>
    </row>
    <row r="121" spans="1:10" s="15" customFormat="1" ht="37.5" customHeight="1">
      <c r="A121" s="29"/>
      <c r="B121" s="37"/>
      <c r="C121" s="39"/>
      <c r="D121" s="17" t="s">
        <v>87</v>
      </c>
      <c r="E121" s="18">
        <v>281117000</v>
      </c>
      <c r="F121" s="38"/>
      <c r="G121" s="19">
        <v>333566243</v>
      </c>
      <c r="H121" s="38"/>
      <c r="I121" s="19">
        <v>311411112.75</v>
      </c>
      <c r="J121" s="38"/>
    </row>
    <row r="122" spans="1:10" s="15" customFormat="1" ht="37.5" customHeight="1">
      <c r="A122" s="29"/>
      <c r="B122" s="37"/>
      <c r="C122" s="39"/>
      <c r="D122" s="17" t="s">
        <v>88</v>
      </c>
      <c r="E122" s="18">
        <v>426419000</v>
      </c>
      <c r="F122" s="38"/>
      <c r="G122" s="19">
        <v>620419000</v>
      </c>
      <c r="H122" s="38"/>
      <c r="I122" s="19">
        <v>562399777</v>
      </c>
      <c r="J122" s="38"/>
    </row>
    <row r="123" spans="1:10" s="15" customFormat="1" ht="37.5" customHeight="1">
      <c r="A123" s="29"/>
      <c r="B123" s="37"/>
      <c r="C123" s="39"/>
      <c r="D123" s="17" t="s">
        <v>104</v>
      </c>
      <c r="E123" s="18"/>
      <c r="F123" s="38"/>
      <c r="G123" s="19">
        <v>9547216587</v>
      </c>
      <c r="H123" s="38"/>
      <c r="I123" s="19">
        <v>9547216586.0900002</v>
      </c>
      <c r="J123" s="38"/>
    </row>
    <row r="124" spans="1:10" s="15" customFormat="1" ht="37.5" customHeight="1">
      <c r="A124" s="29"/>
      <c r="B124" s="37"/>
      <c r="C124" s="39"/>
      <c r="D124" s="17" t="s">
        <v>35</v>
      </c>
      <c r="E124" s="18">
        <v>130165000</v>
      </c>
      <c r="F124" s="38"/>
      <c r="G124" s="19">
        <v>132178069</v>
      </c>
      <c r="H124" s="38"/>
      <c r="I124" s="19">
        <v>132178065.39</v>
      </c>
      <c r="J124" s="38"/>
    </row>
    <row r="125" spans="1:10" s="15" customFormat="1" ht="37.5" customHeight="1">
      <c r="A125" s="29"/>
      <c r="B125" s="37"/>
      <c r="C125" s="39"/>
      <c r="D125" s="17" t="s">
        <v>105</v>
      </c>
      <c r="E125" s="18">
        <v>136515000</v>
      </c>
      <c r="F125" s="38"/>
      <c r="G125" s="19">
        <v>265705475</v>
      </c>
      <c r="H125" s="38"/>
      <c r="I125" s="19">
        <v>265427823.94</v>
      </c>
      <c r="J125" s="38"/>
    </row>
    <row r="126" spans="1:10" s="15" customFormat="1" ht="37.5" customHeight="1">
      <c r="A126" s="29"/>
      <c r="B126" s="37"/>
      <c r="C126" s="39"/>
      <c r="D126" s="17" t="s">
        <v>106</v>
      </c>
      <c r="E126" s="18">
        <v>188256000</v>
      </c>
      <c r="F126" s="38"/>
      <c r="G126" s="19">
        <v>478380403</v>
      </c>
      <c r="H126" s="38"/>
      <c r="I126" s="19">
        <v>460528706.64999998</v>
      </c>
      <c r="J126" s="38"/>
    </row>
    <row r="127" spans="1:10" s="15" customFormat="1" ht="37.5" customHeight="1">
      <c r="A127" s="29"/>
      <c r="B127" s="37"/>
      <c r="C127" s="39"/>
      <c r="D127" s="17" t="s">
        <v>89</v>
      </c>
      <c r="E127" s="18">
        <v>109200000</v>
      </c>
      <c r="F127" s="38"/>
      <c r="G127" s="19">
        <v>98748508</v>
      </c>
      <c r="H127" s="38"/>
      <c r="I127" s="19">
        <v>98747506.670000002</v>
      </c>
      <c r="J127" s="38"/>
    </row>
    <row r="128" spans="1:10" s="15" customFormat="1" ht="37.5" customHeight="1">
      <c r="A128" s="29"/>
      <c r="B128" s="37"/>
      <c r="C128" s="39"/>
      <c r="D128" s="17" t="s">
        <v>107</v>
      </c>
      <c r="E128" s="18">
        <v>388507000</v>
      </c>
      <c r="F128" s="38"/>
      <c r="G128" s="19">
        <v>554496255</v>
      </c>
      <c r="H128" s="38"/>
      <c r="I128" s="19">
        <v>537616366.58000004</v>
      </c>
      <c r="J128" s="38"/>
    </row>
    <row r="129" spans="1:10" s="15" customFormat="1" ht="37.5" customHeight="1">
      <c r="A129" s="29"/>
      <c r="B129" s="37"/>
      <c r="C129" s="39"/>
      <c r="D129" s="17" t="s">
        <v>108</v>
      </c>
      <c r="E129" s="18">
        <v>302271000</v>
      </c>
      <c r="F129" s="38"/>
      <c r="G129" s="19">
        <v>591485000</v>
      </c>
      <c r="H129" s="38"/>
      <c r="I129" s="19">
        <v>589362623.90999997</v>
      </c>
      <c r="J129" s="38"/>
    </row>
    <row r="130" spans="1:10" s="15" customFormat="1" ht="37.5" customHeight="1">
      <c r="A130" s="29"/>
      <c r="B130" s="37"/>
      <c r="C130" s="39"/>
      <c r="D130" s="17" t="s">
        <v>90</v>
      </c>
      <c r="E130" s="18">
        <v>227121000</v>
      </c>
      <c r="F130" s="38"/>
      <c r="G130" s="19">
        <v>372430842</v>
      </c>
      <c r="H130" s="38"/>
      <c r="I130" s="19">
        <v>283315134.57999998</v>
      </c>
      <c r="J130" s="38"/>
    </row>
    <row r="131" spans="1:10" s="15" customFormat="1" ht="37.5" customHeight="1">
      <c r="A131" s="29"/>
      <c r="B131" s="37"/>
      <c r="C131" s="39"/>
      <c r="D131" s="17" t="s">
        <v>91</v>
      </c>
      <c r="E131" s="18">
        <v>39550000</v>
      </c>
      <c r="F131" s="38"/>
      <c r="G131" s="19">
        <v>96498520</v>
      </c>
      <c r="H131" s="38"/>
      <c r="I131" s="19">
        <v>96484059.439999998</v>
      </c>
      <c r="J131" s="38"/>
    </row>
    <row r="132" spans="1:10" s="15" customFormat="1" ht="37.5" customHeight="1">
      <c r="A132" s="29"/>
      <c r="B132" s="37"/>
      <c r="C132" s="39"/>
      <c r="D132" s="17" t="s">
        <v>109</v>
      </c>
      <c r="E132" s="18">
        <v>217000000</v>
      </c>
      <c r="F132" s="38"/>
      <c r="G132" s="19">
        <v>145585943</v>
      </c>
      <c r="H132" s="38"/>
      <c r="I132" s="19">
        <v>145503989</v>
      </c>
      <c r="J132" s="38"/>
    </row>
    <row r="133" spans="1:10" s="15" customFormat="1" ht="37.5" customHeight="1">
      <c r="A133" s="29"/>
      <c r="B133" s="37"/>
      <c r="C133" s="39"/>
      <c r="D133" s="17" t="s">
        <v>110</v>
      </c>
      <c r="E133" s="18">
        <v>176125000</v>
      </c>
      <c r="F133" s="38"/>
      <c r="G133" s="19">
        <v>168269856</v>
      </c>
      <c r="H133" s="38"/>
      <c r="I133" s="19">
        <v>163601382.31</v>
      </c>
      <c r="J133" s="38"/>
    </row>
    <row r="134" spans="1:10" s="15" customFormat="1" ht="37.5" customHeight="1">
      <c r="A134" s="29"/>
      <c r="B134" s="37"/>
      <c r="C134" s="39"/>
      <c r="D134" s="17" t="s">
        <v>92</v>
      </c>
      <c r="E134" s="18">
        <v>335907000</v>
      </c>
      <c r="F134" s="38"/>
      <c r="G134" s="19">
        <v>258904705</v>
      </c>
      <c r="H134" s="38"/>
      <c r="I134" s="19">
        <v>229077135.33000001</v>
      </c>
      <c r="J134" s="38"/>
    </row>
    <row r="135" spans="1:10" s="15" customFormat="1" ht="37.5" customHeight="1">
      <c r="A135" s="29"/>
      <c r="B135" s="37"/>
      <c r="C135" s="39"/>
      <c r="D135" s="17" t="s">
        <v>93</v>
      </c>
      <c r="E135" s="18">
        <v>513267000</v>
      </c>
      <c r="F135" s="38"/>
      <c r="G135" s="19">
        <v>468358778</v>
      </c>
      <c r="H135" s="38"/>
      <c r="I135" s="19">
        <v>468195749.94999999</v>
      </c>
      <c r="J135" s="38"/>
    </row>
    <row r="136" spans="1:10" s="15" customFormat="1" ht="37.5" customHeight="1">
      <c r="A136" s="29"/>
      <c r="B136" s="37"/>
      <c r="C136" s="39"/>
      <c r="D136" s="17" t="s">
        <v>94</v>
      </c>
      <c r="E136" s="18">
        <v>140000000</v>
      </c>
      <c r="F136" s="38"/>
      <c r="G136" s="19">
        <v>235897057</v>
      </c>
      <c r="H136" s="38"/>
      <c r="I136" s="19">
        <v>233421870.28999999</v>
      </c>
      <c r="J136" s="38"/>
    </row>
    <row r="137" spans="1:10" s="15" customFormat="1" ht="37.5" customHeight="1">
      <c r="A137" s="29"/>
      <c r="B137" s="37"/>
      <c r="C137" s="39"/>
      <c r="D137" s="17" t="s">
        <v>111</v>
      </c>
      <c r="E137" s="18">
        <v>259000000</v>
      </c>
      <c r="F137" s="38"/>
      <c r="G137" s="19">
        <v>254000000</v>
      </c>
      <c r="H137" s="38"/>
      <c r="I137" s="19">
        <v>246297795.40000001</v>
      </c>
      <c r="J137" s="38"/>
    </row>
    <row r="138" spans="1:10" s="15" customFormat="1" ht="37.5" customHeight="1">
      <c r="A138" s="29"/>
      <c r="B138" s="37"/>
      <c r="C138" s="39"/>
      <c r="D138" s="17" t="s">
        <v>95</v>
      </c>
      <c r="E138" s="18">
        <v>198512000</v>
      </c>
      <c r="F138" s="38"/>
      <c r="G138" s="19">
        <v>241317480</v>
      </c>
      <c r="H138" s="38"/>
      <c r="I138" s="19">
        <v>237146995.31</v>
      </c>
      <c r="J138" s="38"/>
    </row>
    <row r="139" spans="1:10" s="15" customFormat="1" ht="37.5" customHeight="1">
      <c r="A139" s="29"/>
      <c r="B139" s="32"/>
      <c r="C139" s="34"/>
      <c r="D139" s="17" t="s">
        <v>96</v>
      </c>
      <c r="E139" s="18">
        <v>412770000</v>
      </c>
      <c r="F139" s="38"/>
      <c r="G139" s="19">
        <v>680770000</v>
      </c>
      <c r="H139" s="38"/>
      <c r="I139" s="19">
        <v>678528134.96000004</v>
      </c>
      <c r="J139" s="38"/>
    </row>
    <row r="140" spans="1:10" s="15" customFormat="1" ht="37.5" customHeight="1">
      <c r="A140" s="29"/>
      <c r="B140" s="24">
        <v>851</v>
      </c>
      <c r="C140" s="17" t="s">
        <v>18</v>
      </c>
      <c r="D140" s="17" t="s">
        <v>71</v>
      </c>
      <c r="E140" s="18"/>
      <c r="F140" s="38"/>
      <c r="G140" s="19">
        <v>1043652</v>
      </c>
      <c r="H140" s="38"/>
      <c r="I140" s="19">
        <v>1043651.52</v>
      </c>
      <c r="J140" s="38"/>
    </row>
    <row r="141" spans="1:10" s="15" customFormat="1" ht="37.5" customHeight="1">
      <c r="A141" s="29"/>
      <c r="B141" s="31">
        <v>853</v>
      </c>
      <c r="C141" s="33" t="s">
        <v>46</v>
      </c>
      <c r="D141" s="17" t="s">
        <v>53</v>
      </c>
      <c r="E141" s="18">
        <v>62334000</v>
      </c>
      <c r="F141" s="38"/>
      <c r="G141" s="19">
        <v>25290338</v>
      </c>
      <c r="H141" s="38"/>
      <c r="I141" s="19">
        <v>20208149.079999998</v>
      </c>
      <c r="J141" s="38"/>
    </row>
    <row r="142" spans="1:10" s="15" customFormat="1" ht="37.5" customHeight="1">
      <c r="A142" s="29"/>
      <c r="B142" s="32"/>
      <c r="C142" s="34"/>
      <c r="D142" s="17" t="s">
        <v>71</v>
      </c>
      <c r="E142" s="18">
        <v>3461000</v>
      </c>
      <c r="F142" s="38"/>
      <c r="G142" s="19">
        <v>721113</v>
      </c>
      <c r="H142" s="38"/>
      <c r="I142" s="19">
        <v>721111.67</v>
      </c>
      <c r="J142" s="38"/>
    </row>
    <row r="143" spans="1:10" s="15" customFormat="1" ht="37.5" customHeight="1">
      <c r="A143" s="30"/>
      <c r="B143" s="24">
        <v>921</v>
      </c>
      <c r="C143" s="17" t="s">
        <v>12</v>
      </c>
      <c r="D143" s="17" t="s">
        <v>53</v>
      </c>
      <c r="E143" s="18">
        <v>7013000</v>
      </c>
      <c r="F143" s="36"/>
      <c r="G143" s="19">
        <v>3392937</v>
      </c>
      <c r="H143" s="36"/>
      <c r="I143" s="19">
        <v>3117628.02</v>
      </c>
      <c r="J143" s="36"/>
    </row>
    <row r="144" spans="1:10" s="15" customFormat="1" ht="37.5" customHeight="1">
      <c r="A144" s="28" t="s">
        <v>112</v>
      </c>
      <c r="B144" s="31">
        <v>750</v>
      </c>
      <c r="C144" s="33" t="s">
        <v>8</v>
      </c>
      <c r="D144" s="17" t="s">
        <v>51</v>
      </c>
      <c r="E144" s="18"/>
      <c r="F144" s="35">
        <f>SUM(E144:E150)</f>
        <v>68116000</v>
      </c>
      <c r="G144" s="19">
        <v>762354</v>
      </c>
      <c r="H144" s="35">
        <f>SUM(G144:G150)</f>
        <v>82505669</v>
      </c>
      <c r="I144" s="19">
        <v>664277.07999999996</v>
      </c>
      <c r="J144" s="35">
        <f>SUM(I144:I150)</f>
        <v>64817075.280000001</v>
      </c>
    </row>
    <row r="145" spans="1:10" s="15" customFormat="1" ht="37.5" customHeight="1">
      <c r="A145" s="29"/>
      <c r="B145" s="37"/>
      <c r="C145" s="39"/>
      <c r="D145" s="17" t="s">
        <v>64</v>
      </c>
      <c r="E145" s="18"/>
      <c r="F145" s="38"/>
      <c r="G145" s="19">
        <v>84044</v>
      </c>
      <c r="H145" s="38"/>
      <c r="I145" s="19">
        <v>42276.83</v>
      </c>
      <c r="J145" s="38"/>
    </row>
    <row r="146" spans="1:10" s="15" customFormat="1" ht="37.5" customHeight="1">
      <c r="A146" s="29"/>
      <c r="B146" s="32"/>
      <c r="C146" s="34"/>
      <c r="D146" s="17" t="s">
        <v>66</v>
      </c>
      <c r="E146" s="18">
        <v>166000</v>
      </c>
      <c r="F146" s="38"/>
      <c r="G146" s="19">
        <v>178323</v>
      </c>
      <c r="H146" s="38"/>
      <c r="I146" s="19">
        <v>96476.84</v>
      </c>
      <c r="J146" s="38"/>
    </row>
    <row r="147" spans="1:10" s="15" customFormat="1" ht="37.5" customHeight="1">
      <c r="A147" s="29"/>
      <c r="B147" s="31">
        <v>755</v>
      </c>
      <c r="C147" s="33" t="s">
        <v>7</v>
      </c>
      <c r="D147" s="17" t="s">
        <v>53</v>
      </c>
      <c r="E147" s="18">
        <v>18458000</v>
      </c>
      <c r="F147" s="38"/>
      <c r="G147" s="19">
        <v>15780301</v>
      </c>
      <c r="H147" s="38"/>
      <c r="I147" s="19">
        <v>2351154.1800000002</v>
      </c>
      <c r="J147" s="38"/>
    </row>
    <row r="148" spans="1:10" s="15" customFormat="1" ht="37.5" customHeight="1">
      <c r="A148" s="29"/>
      <c r="B148" s="37"/>
      <c r="C148" s="39"/>
      <c r="D148" s="17" t="s">
        <v>51</v>
      </c>
      <c r="E148" s="18"/>
      <c r="F148" s="38"/>
      <c r="G148" s="19">
        <v>3986</v>
      </c>
      <c r="H148" s="38"/>
      <c r="I148" s="19">
        <v>3816.82</v>
      </c>
      <c r="J148" s="38"/>
    </row>
    <row r="149" spans="1:10" s="15" customFormat="1" ht="37.5" customHeight="1">
      <c r="A149" s="29"/>
      <c r="B149" s="37"/>
      <c r="C149" s="39"/>
      <c r="D149" s="17" t="s">
        <v>64</v>
      </c>
      <c r="E149" s="18">
        <v>350000</v>
      </c>
      <c r="F149" s="38"/>
      <c r="G149" s="19">
        <v>2922693</v>
      </c>
      <c r="H149" s="38"/>
      <c r="I149" s="19">
        <v>1384479.44</v>
      </c>
      <c r="J149" s="38"/>
    </row>
    <row r="150" spans="1:10" s="15" customFormat="1" ht="37.5" customHeight="1">
      <c r="A150" s="30"/>
      <c r="B150" s="32"/>
      <c r="C150" s="34"/>
      <c r="D150" s="17" t="s">
        <v>66</v>
      </c>
      <c r="E150" s="18">
        <v>49142000</v>
      </c>
      <c r="F150" s="36"/>
      <c r="G150" s="19">
        <v>62773968</v>
      </c>
      <c r="H150" s="36"/>
      <c r="I150" s="19">
        <v>60274594.090000004</v>
      </c>
      <c r="J150" s="36"/>
    </row>
    <row r="151" spans="1:10" s="15" customFormat="1" ht="37.5" customHeight="1">
      <c r="A151" s="28" t="s">
        <v>113</v>
      </c>
      <c r="B151" s="31">
        <v>600</v>
      </c>
      <c r="C151" s="33" t="s">
        <v>16</v>
      </c>
      <c r="D151" s="17" t="s">
        <v>100</v>
      </c>
      <c r="E151" s="18">
        <v>132476000</v>
      </c>
      <c r="F151" s="35">
        <f>SUM(E151:E157)</f>
        <v>7359077000</v>
      </c>
      <c r="G151" s="19">
        <v>0</v>
      </c>
      <c r="H151" s="35">
        <f>SUM(G151:G157)</f>
        <v>7524194715</v>
      </c>
      <c r="I151" s="19">
        <v>0</v>
      </c>
      <c r="J151" s="35">
        <f>SUM(I151:I157)</f>
        <v>7061060371.1100006</v>
      </c>
    </row>
    <row r="152" spans="1:10" s="15" customFormat="1" ht="37.5" customHeight="1">
      <c r="A152" s="29"/>
      <c r="B152" s="37"/>
      <c r="C152" s="39"/>
      <c r="D152" s="17" t="s">
        <v>57</v>
      </c>
      <c r="E152" s="18">
        <v>3553380000</v>
      </c>
      <c r="F152" s="38"/>
      <c r="G152" s="19">
        <v>1862533666</v>
      </c>
      <c r="H152" s="38"/>
      <c r="I152" s="19">
        <v>1425479849.27</v>
      </c>
      <c r="J152" s="38"/>
    </row>
    <row r="153" spans="1:10" s="15" customFormat="1" ht="37.5" customHeight="1">
      <c r="A153" s="29"/>
      <c r="B153" s="37"/>
      <c r="C153" s="39"/>
      <c r="D153" s="17" t="s">
        <v>114</v>
      </c>
      <c r="E153" s="18">
        <v>609387000</v>
      </c>
      <c r="F153" s="38"/>
      <c r="G153" s="19">
        <v>954251736</v>
      </c>
      <c r="H153" s="38"/>
      <c r="I153" s="19">
        <v>928182386.05999994</v>
      </c>
      <c r="J153" s="38"/>
    </row>
    <row r="154" spans="1:10" s="15" customFormat="1" ht="37.5" customHeight="1">
      <c r="A154" s="29"/>
      <c r="B154" s="37"/>
      <c r="C154" s="39"/>
      <c r="D154" s="17" t="s">
        <v>115</v>
      </c>
      <c r="E154" s="18">
        <v>654859000</v>
      </c>
      <c r="F154" s="38"/>
      <c r="G154" s="19">
        <v>430118071</v>
      </c>
      <c r="H154" s="38"/>
      <c r="I154" s="19">
        <v>430107063.60000002</v>
      </c>
      <c r="J154" s="38"/>
    </row>
    <row r="155" spans="1:10" s="15" customFormat="1" ht="37.5" customHeight="1">
      <c r="A155" s="29"/>
      <c r="B155" s="37"/>
      <c r="C155" s="39"/>
      <c r="D155" s="17" t="s">
        <v>65</v>
      </c>
      <c r="E155" s="18">
        <v>2391404000</v>
      </c>
      <c r="F155" s="38"/>
      <c r="G155" s="19">
        <v>4224123537</v>
      </c>
      <c r="H155" s="38"/>
      <c r="I155" s="19">
        <v>4224123371.98</v>
      </c>
      <c r="J155" s="38"/>
    </row>
    <row r="156" spans="1:10" s="15" customFormat="1" ht="37.5" customHeight="1">
      <c r="A156" s="29"/>
      <c r="B156" s="32"/>
      <c r="C156" s="34"/>
      <c r="D156" s="17" t="s">
        <v>102</v>
      </c>
      <c r="E156" s="18">
        <v>11323000</v>
      </c>
      <c r="F156" s="38"/>
      <c r="G156" s="19">
        <v>45157067</v>
      </c>
      <c r="H156" s="38"/>
      <c r="I156" s="19">
        <v>45157062.93</v>
      </c>
      <c r="J156" s="38"/>
    </row>
    <row r="157" spans="1:10" s="15" customFormat="1" ht="37.5" customHeight="1">
      <c r="A157" s="30"/>
      <c r="B157" s="24">
        <v>752</v>
      </c>
      <c r="C157" s="17" t="s">
        <v>44</v>
      </c>
      <c r="D157" s="17" t="s">
        <v>115</v>
      </c>
      <c r="E157" s="18">
        <v>6248000</v>
      </c>
      <c r="F157" s="36"/>
      <c r="G157" s="19">
        <v>8010638</v>
      </c>
      <c r="H157" s="36"/>
      <c r="I157" s="19">
        <v>8010637.2699999996</v>
      </c>
      <c r="J157" s="36"/>
    </row>
    <row r="158" spans="1:10" s="15" customFormat="1" ht="37.5" customHeight="1">
      <c r="A158" s="28" t="s">
        <v>116</v>
      </c>
      <c r="B158" s="31">
        <v>801</v>
      </c>
      <c r="C158" s="33" t="s">
        <v>11</v>
      </c>
      <c r="D158" s="17" t="s">
        <v>73</v>
      </c>
      <c r="E158" s="18"/>
      <c r="F158" s="35">
        <f>SUM(E158:E165)</f>
        <v>22322000</v>
      </c>
      <c r="G158" s="19">
        <v>741690.27</v>
      </c>
      <c r="H158" s="35">
        <f>SUM(G158:G165)</f>
        <v>9065055.5600000005</v>
      </c>
      <c r="I158" s="19">
        <v>607664.55000000005</v>
      </c>
      <c r="J158" s="35">
        <f>SUM(I158:I165)</f>
        <v>3405661.4899999998</v>
      </c>
    </row>
    <row r="159" spans="1:10" s="15" customFormat="1" ht="37.5" customHeight="1">
      <c r="A159" s="29"/>
      <c r="B159" s="37"/>
      <c r="C159" s="39"/>
      <c r="D159" s="17" t="s">
        <v>81</v>
      </c>
      <c r="E159" s="18"/>
      <c r="F159" s="38"/>
      <c r="G159" s="19">
        <v>271002.53999999998</v>
      </c>
      <c r="H159" s="38"/>
      <c r="I159" s="19">
        <v>233461.85</v>
      </c>
      <c r="J159" s="38"/>
    </row>
    <row r="160" spans="1:10" s="15" customFormat="1" ht="37.5" customHeight="1">
      <c r="A160" s="29"/>
      <c r="B160" s="37"/>
      <c r="C160" s="39"/>
      <c r="D160" s="17" t="s">
        <v>53</v>
      </c>
      <c r="E160" s="18"/>
      <c r="F160" s="38"/>
      <c r="G160" s="19">
        <v>815736.71</v>
      </c>
      <c r="H160" s="38"/>
      <c r="I160" s="19">
        <v>814249</v>
      </c>
      <c r="J160" s="38"/>
    </row>
    <row r="161" spans="1:10" s="15" customFormat="1" ht="37.5" customHeight="1">
      <c r="A161" s="29"/>
      <c r="B161" s="37"/>
      <c r="C161" s="39"/>
      <c r="D161" s="17" t="s">
        <v>85</v>
      </c>
      <c r="E161" s="18"/>
      <c r="F161" s="38"/>
      <c r="G161" s="19">
        <v>535053.75</v>
      </c>
      <c r="H161" s="38"/>
      <c r="I161" s="19">
        <v>535053.75</v>
      </c>
      <c r="J161" s="38"/>
    </row>
    <row r="162" spans="1:10" s="15" customFormat="1" ht="37.5" customHeight="1">
      <c r="A162" s="29"/>
      <c r="B162" s="32"/>
      <c r="C162" s="34"/>
      <c r="D162" s="17" t="s">
        <v>86</v>
      </c>
      <c r="E162" s="18"/>
      <c r="F162" s="38"/>
      <c r="G162" s="19">
        <v>790720.34</v>
      </c>
      <c r="H162" s="38"/>
      <c r="I162" s="19">
        <v>788405.07</v>
      </c>
      <c r="J162" s="38"/>
    </row>
    <row r="163" spans="1:10" s="15" customFormat="1" ht="37.5" customHeight="1">
      <c r="A163" s="29"/>
      <c r="B163" s="31">
        <v>900</v>
      </c>
      <c r="C163" s="33" t="s">
        <v>47</v>
      </c>
      <c r="D163" s="17" t="s">
        <v>86</v>
      </c>
      <c r="E163" s="18">
        <v>777000</v>
      </c>
      <c r="F163" s="38"/>
      <c r="G163" s="19">
        <v>0</v>
      </c>
      <c r="H163" s="38"/>
      <c r="I163" s="19">
        <v>0</v>
      </c>
      <c r="J163" s="38"/>
    </row>
    <row r="164" spans="1:10" s="15" customFormat="1" ht="37.5" customHeight="1">
      <c r="A164" s="29"/>
      <c r="B164" s="37"/>
      <c r="C164" s="39"/>
      <c r="D164" s="17" t="s">
        <v>57</v>
      </c>
      <c r="E164" s="18">
        <v>21545000</v>
      </c>
      <c r="F164" s="38"/>
      <c r="G164" s="19">
        <v>5797373.9500000002</v>
      </c>
      <c r="H164" s="38"/>
      <c r="I164" s="19">
        <v>316254.63</v>
      </c>
      <c r="J164" s="38"/>
    </row>
    <row r="165" spans="1:10" s="15" customFormat="1" ht="37.5" customHeight="1">
      <c r="A165" s="30"/>
      <c r="B165" s="32"/>
      <c r="C165" s="34"/>
      <c r="D165" s="17" t="s">
        <v>51</v>
      </c>
      <c r="E165" s="18"/>
      <c r="F165" s="36"/>
      <c r="G165" s="19">
        <v>113478</v>
      </c>
      <c r="H165" s="36"/>
      <c r="I165" s="19">
        <v>110572.64</v>
      </c>
      <c r="J165" s="36"/>
    </row>
    <row r="166" spans="1:10" s="15" customFormat="1" ht="37.5" customHeight="1">
      <c r="A166" s="28" t="s">
        <v>117</v>
      </c>
      <c r="B166" s="24">
        <v>750</v>
      </c>
      <c r="C166" s="17" t="s">
        <v>8</v>
      </c>
      <c r="D166" s="17" t="s">
        <v>57</v>
      </c>
      <c r="E166" s="18">
        <v>8072000</v>
      </c>
      <c r="F166" s="35">
        <f>SUM(E166:E170)</f>
        <v>58398000</v>
      </c>
      <c r="G166" s="19">
        <v>8072000</v>
      </c>
      <c r="H166" s="35">
        <f>SUM(G166:G170)</f>
        <v>59125271</v>
      </c>
      <c r="I166" s="19">
        <v>0</v>
      </c>
      <c r="J166" s="35">
        <f>SUM(I166:I170)</f>
        <v>16608033.82</v>
      </c>
    </row>
    <row r="167" spans="1:10" s="15" customFormat="1" ht="37.5" customHeight="1">
      <c r="A167" s="29"/>
      <c r="B167" s="31">
        <v>754</v>
      </c>
      <c r="C167" s="33" t="s">
        <v>48</v>
      </c>
      <c r="D167" s="17" t="s">
        <v>88</v>
      </c>
      <c r="E167" s="18"/>
      <c r="F167" s="38"/>
      <c r="G167" s="19">
        <v>240500</v>
      </c>
      <c r="H167" s="38"/>
      <c r="I167" s="19">
        <v>240024.08</v>
      </c>
      <c r="J167" s="38"/>
    </row>
    <row r="168" spans="1:10" s="15" customFormat="1" ht="37.5" customHeight="1">
      <c r="A168" s="29"/>
      <c r="B168" s="37"/>
      <c r="C168" s="39"/>
      <c r="D168" s="17" t="s">
        <v>57</v>
      </c>
      <c r="E168" s="18">
        <v>34766000</v>
      </c>
      <c r="F168" s="38"/>
      <c r="G168" s="19">
        <v>31400678</v>
      </c>
      <c r="H168" s="38"/>
      <c r="I168" s="19">
        <v>533229.56000000006</v>
      </c>
      <c r="J168" s="38"/>
    </row>
    <row r="169" spans="1:10" s="15" customFormat="1" ht="37.5" customHeight="1">
      <c r="A169" s="29"/>
      <c r="B169" s="37"/>
      <c r="C169" s="39"/>
      <c r="D169" s="17" t="s">
        <v>64</v>
      </c>
      <c r="E169" s="18">
        <v>492000</v>
      </c>
      <c r="F169" s="38"/>
      <c r="G169" s="19">
        <v>988485</v>
      </c>
      <c r="H169" s="38"/>
      <c r="I169" s="19">
        <v>821170.19</v>
      </c>
      <c r="J169" s="38"/>
    </row>
    <row r="170" spans="1:10" s="15" customFormat="1" ht="37.5" customHeight="1">
      <c r="A170" s="30"/>
      <c r="B170" s="32"/>
      <c r="C170" s="34"/>
      <c r="D170" s="17" t="s">
        <v>66</v>
      </c>
      <c r="E170" s="18">
        <v>15068000</v>
      </c>
      <c r="F170" s="36"/>
      <c r="G170" s="19">
        <v>18423608</v>
      </c>
      <c r="H170" s="36"/>
      <c r="I170" s="19">
        <v>15013609.99</v>
      </c>
      <c r="J170" s="36"/>
    </row>
    <row r="171" spans="1:10" s="15" customFormat="1" ht="37.5" customHeight="1">
      <c r="A171" s="28" t="s">
        <v>118</v>
      </c>
      <c r="B171" s="24">
        <v>10</v>
      </c>
      <c r="C171" s="17" t="s">
        <v>14</v>
      </c>
      <c r="D171" s="17" t="s">
        <v>119</v>
      </c>
      <c r="E171" s="18">
        <v>55370000</v>
      </c>
      <c r="F171" s="35">
        <f>SUM(E171:E174)</f>
        <v>176028000</v>
      </c>
      <c r="G171" s="19">
        <v>275771449.25999999</v>
      </c>
      <c r="H171" s="35">
        <f>SUM(G171:G174)</f>
        <v>302691171.25999999</v>
      </c>
      <c r="I171" s="19">
        <v>273278875.01999998</v>
      </c>
      <c r="J171" s="35">
        <f>SUM(I171:I174)</f>
        <v>297126911.63999999</v>
      </c>
    </row>
    <row r="172" spans="1:10" s="15" customFormat="1" ht="37.5" customHeight="1">
      <c r="A172" s="29"/>
      <c r="B172" s="31">
        <v>750</v>
      </c>
      <c r="C172" s="33" t="s">
        <v>8</v>
      </c>
      <c r="D172" s="17" t="s">
        <v>53</v>
      </c>
      <c r="E172" s="18">
        <v>104630000</v>
      </c>
      <c r="F172" s="38"/>
      <c r="G172" s="19">
        <v>5031685</v>
      </c>
      <c r="H172" s="38"/>
      <c r="I172" s="19">
        <v>2044232.45</v>
      </c>
      <c r="J172" s="38"/>
    </row>
    <row r="173" spans="1:10" s="15" customFormat="1" ht="37.5" customHeight="1">
      <c r="A173" s="29"/>
      <c r="B173" s="32"/>
      <c r="C173" s="34"/>
      <c r="D173" s="17" t="s">
        <v>71</v>
      </c>
      <c r="E173" s="18">
        <v>614000</v>
      </c>
      <c r="F173" s="38"/>
      <c r="G173" s="19">
        <v>2406287</v>
      </c>
      <c r="H173" s="38"/>
      <c r="I173" s="19">
        <v>2406278.0499999998</v>
      </c>
      <c r="J173" s="38"/>
    </row>
    <row r="174" spans="1:10" s="15" customFormat="1" ht="37.5" customHeight="1">
      <c r="A174" s="30"/>
      <c r="B174" s="24">
        <v>853</v>
      </c>
      <c r="C174" s="17" t="s">
        <v>46</v>
      </c>
      <c r="D174" s="17" t="s">
        <v>71</v>
      </c>
      <c r="E174" s="18">
        <v>15414000</v>
      </c>
      <c r="F174" s="36"/>
      <c r="G174" s="19">
        <v>19481750</v>
      </c>
      <c r="H174" s="36"/>
      <c r="I174" s="19">
        <v>19397526.120000001</v>
      </c>
      <c r="J174" s="36"/>
    </row>
    <row r="175" spans="1:10" s="15" customFormat="1" ht="37.5" customHeight="1">
      <c r="A175" s="28" t="s">
        <v>120</v>
      </c>
      <c r="B175" s="31">
        <v>750</v>
      </c>
      <c r="C175" s="33" t="s">
        <v>8</v>
      </c>
      <c r="D175" s="17" t="s">
        <v>53</v>
      </c>
      <c r="E175" s="18">
        <v>26280000</v>
      </c>
      <c r="F175" s="35">
        <f>SUM(E175:E186)</f>
        <v>647049000</v>
      </c>
      <c r="G175" s="19">
        <v>26421116.199999999</v>
      </c>
      <c r="H175" s="35">
        <f>SUM(G175:G186)</f>
        <v>649815934.8499999</v>
      </c>
      <c r="I175" s="19">
        <v>18296647.649999999</v>
      </c>
      <c r="J175" s="35">
        <f>SUM(I175:I186)</f>
        <v>566354615.42999995</v>
      </c>
    </row>
    <row r="176" spans="1:10" s="15" customFormat="1" ht="37.5" customHeight="1">
      <c r="A176" s="29"/>
      <c r="B176" s="37"/>
      <c r="C176" s="39"/>
      <c r="D176" s="17" t="s">
        <v>51</v>
      </c>
      <c r="E176" s="18"/>
      <c r="F176" s="38"/>
      <c r="G176" s="19">
        <v>517044</v>
      </c>
      <c r="H176" s="38"/>
      <c r="I176" s="19">
        <v>0</v>
      </c>
      <c r="J176" s="38"/>
    </row>
    <row r="177" spans="1:10" s="15" customFormat="1" ht="37.5" customHeight="1">
      <c r="A177" s="29"/>
      <c r="B177" s="37"/>
      <c r="C177" s="39"/>
      <c r="D177" s="17" t="s">
        <v>64</v>
      </c>
      <c r="E177" s="18"/>
      <c r="F177" s="38"/>
      <c r="G177" s="19">
        <v>189703</v>
      </c>
      <c r="H177" s="38"/>
      <c r="I177" s="19">
        <v>124158.68</v>
      </c>
      <c r="J177" s="38"/>
    </row>
    <row r="178" spans="1:10" s="15" customFormat="1" ht="37.5" customHeight="1">
      <c r="A178" s="29"/>
      <c r="B178" s="32"/>
      <c r="C178" s="34"/>
      <c r="D178" s="17" t="s">
        <v>66</v>
      </c>
      <c r="E178" s="18">
        <v>672000</v>
      </c>
      <c r="F178" s="38"/>
      <c r="G178" s="19">
        <v>715004</v>
      </c>
      <c r="H178" s="38"/>
      <c r="I178" s="19">
        <v>642468.93000000005</v>
      </c>
      <c r="J178" s="38"/>
    </row>
    <row r="179" spans="1:10" s="15" customFormat="1" ht="37.5" customHeight="1">
      <c r="A179" s="29"/>
      <c r="B179" s="31">
        <v>851</v>
      </c>
      <c r="C179" s="33" t="s">
        <v>18</v>
      </c>
      <c r="D179" s="17" t="s">
        <v>53</v>
      </c>
      <c r="E179" s="18">
        <v>146424000</v>
      </c>
      <c r="F179" s="38"/>
      <c r="G179" s="19">
        <v>66877234.079999998</v>
      </c>
      <c r="H179" s="38"/>
      <c r="I179" s="19">
        <v>12752368.25</v>
      </c>
      <c r="J179" s="38"/>
    </row>
    <row r="180" spans="1:10" s="15" customFormat="1" ht="37.5" customHeight="1">
      <c r="A180" s="29"/>
      <c r="B180" s="37"/>
      <c r="C180" s="39"/>
      <c r="D180" s="17" t="s">
        <v>57</v>
      </c>
      <c r="E180" s="18">
        <v>275362000</v>
      </c>
      <c r="F180" s="38"/>
      <c r="G180" s="19">
        <v>199482544.91999999</v>
      </c>
      <c r="H180" s="38"/>
      <c r="I180" s="19">
        <v>199275000</v>
      </c>
      <c r="J180" s="38"/>
    </row>
    <row r="181" spans="1:10" s="15" customFormat="1" ht="37.5" customHeight="1">
      <c r="A181" s="29"/>
      <c r="B181" s="37"/>
      <c r="C181" s="39"/>
      <c r="D181" s="17" t="s">
        <v>51</v>
      </c>
      <c r="E181" s="18"/>
      <c r="F181" s="38"/>
      <c r="G181" s="19">
        <v>10115364.65</v>
      </c>
      <c r="H181" s="38"/>
      <c r="I181" s="19">
        <v>9098476.7400000002</v>
      </c>
      <c r="J181" s="38"/>
    </row>
    <row r="182" spans="1:10" s="15" customFormat="1" ht="37.5" customHeight="1">
      <c r="A182" s="29"/>
      <c r="B182" s="37"/>
      <c r="C182" s="39"/>
      <c r="D182" s="17" t="s">
        <v>64</v>
      </c>
      <c r="E182" s="18">
        <v>63000</v>
      </c>
      <c r="F182" s="38"/>
      <c r="G182" s="19">
        <v>242987</v>
      </c>
      <c r="H182" s="38"/>
      <c r="I182" s="19">
        <v>203499.87</v>
      </c>
      <c r="J182" s="38"/>
    </row>
    <row r="183" spans="1:10" s="15" customFormat="1" ht="37.5" customHeight="1">
      <c r="A183" s="29"/>
      <c r="B183" s="37"/>
      <c r="C183" s="39"/>
      <c r="D183" s="17" t="s">
        <v>66</v>
      </c>
      <c r="E183" s="18">
        <v>14299000</v>
      </c>
      <c r="F183" s="38"/>
      <c r="G183" s="19">
        <v>21813426</v>
      </c>
      <c r="H183" s="38"/>
      <c r="I183" s="19">
        <v>11051941.25</v>
      </c>
      <c r="J183" s="38"/>
    </row>
    <row r="184" spans="1:10" s="15" customFormat="1" ht="37.5" customHeight="1">
      <c r="A184" s="29"/>
      <c r="B184" s="37"/>
      <c r="C184" s="39"/>
      <c r="D184" s="17" t="s">
        <v>65</v>
      </c>
      <c r="E184" s="18">
        <v>182249000</v>
      </c>
      <c r="F184" s="38"/>
      <c r="G184" s="19">
        <v>320258412</v>
      </c>
      <c r="H184" s="38"/>
      <c r="I184" s="19">
        <v>312059236.94</v>
      </c>
      <c r="J184" s="38"/>
    </row>
    <row r="185" spans="1:10" s="15" customFormat="1" ht="37.5" customHeight="1">
      <c r="A185" s="29"/>
      <c r="B185" s="37"/>
      <c r="C185" s="39"/>
      <c r="D185" s="17" t="s">
        <v>68</v>
      </c>
      <c r="E185" s="18"/>
      <c r="F185" s="38"/>
      <c r="G185" s="19">
        <v>171000</v>
      </c>
      <c r="H185" s="38"/>
      <c r="I185" s="19">
        <v>170554.77</v>
      </c>
      <c r="J185" s="38"/>
    </row>
    <row r="186" spans="1:10" s="15" customFormat="1" ht="37.5" customHeight="1">
      <c r="A186" s="30"/>
      <c r="B186" s="32"/>
      <c r="C186" s="34"/>
      <c r="D186" s="17" t="s">
        <v>71</v>
      </c>
      <c r="E186" s="18">
        <v>1700000</v>
      </c>
      <c r="F186" s="36"/>
      <c r="G186" s="19">
        <v>3012099</v>
      </c>
      <c r="H186" s="36"/>
      <c r="I186" s="19">
        <v>2680262.35</v>
      </c>
      <c r="J186" s="36"/>
    </row>
    <row r="187" spans="1:10" s="15" customFormat="1" ht="37.5" customHeight="1">
      <c r="A187" s="28" t="s">
        <v>121</v>
      </c>
      <c r="B187" s="24">
        <v>150</v>
      </c>
      <c r="C187" s="17" t="s">
        <v>9</v>
      </c>
      <c r="D187" s="17" t="s">
        <v>65</v>
      </c>
      <c r="E187" s="18">
        <v>354090000</v>
      </c>
      <c r="F187" s="35">
        <f>SUM(E187:E188)</f>
        <v>658484000</v>
      </c>
      <c r="G187" s="19">
        <v>375074785.88999999</v>
      </c>
      <c r="H187" s="35">
        <f>SUM(G187:G188)</f>
        <v>1198017570.8899999</v>
      </c>
      <c r="I187" s="19">
        <v>365167371.06</v>
      </c>
      <c r="J187" s="35">
        <f>SUM(I187:I188)</f>
        <v>1186567553.4200001</v>
      </c>
    </row>
    <row r="188" spans="1:10" s="15" customFormat="1" ht="37.5" customHeight="1">
      <c r="A188" s="30"/>
      <c r="B188" s="24">
        <v>900</v>
      </c>
      <c r="C188" s="17" t="s">
        <v>47</v>
      </c>
      <c r="D188" s="17" t="s">
        <v>65</v>
      </c>
      <c r="E188" s="18">
        <v>304394000</v>
      </c>
      <c r="F188" s="36"/>
      <c r="G188" s="19">
        <v>822942785</v>
      </c>
      <c r="H188" s="36"/>
      <c r="I188" s="19">
        <v>821400182.36000001</v>
      </c>
      <c r="J188" s="36"/>
    </row>
    <row r="189" spans="1:10" s="15" customFormat="1" ht="37.5" customHeight="1">
      <c r="A189" s="28" t="s">
        <v>122</v>
      </c>
      <c r="B189" s="24">
        <v>20</v>
      </c>
      <c r="C189" s="17" t="s">
        <v>17</v>
      </c>
      <c r="D189" s="17" t="s">
        <v>65</v>
      </c>
      <c r="E189" s="18">
        <v>4010000</v>
      </c>
      <c r="F189" s="35">
        <f>SUM(E189:E197)</f>
        <v>2024532000</v>
      </c>
      <c r="G189" s="19">
        <v>16886628</v>
      </c>
      <c r="H189" s="35">
        <f>SUM(G189:G197)</f>
        <v>3960655854.71</v>
      </c>
      <c r="I189" s="19">
        <v>16886150.32</v>
      </c>
      <c r="J189" s="35">
        <f>SUM(I189:I197)</f>
        <v>3898223424.2800007</v>
      </c>
    </row>
    <row r="190" spans="1:10" s="15" customFormat="1" ht="37.5" customHeight="1">
      <c r="A190" s="29"/>
      <c r="B190" s="31">
        <v>150</v>
      </c>
      <c r="C190" s="33" t="s">
        <v>9</v>
      </c>
      <c r="D190" s="17" t="s">
        <v>100</v>
      </c>
      <c r="E190" s="18">
        <v>26702000</v>
      </c>
      <c r="F190" s="38"/>
      <c r="G190" s="19">
        <v>136885560</v>
      </c>
      <c r="H190" s="38"/>
      <c r="I190" s="19">
        <v>136885559.44</v>
      </c>
      <c r="J190" s="38"/>
    </row>
    <row r="191" spans="1:10" s="15" customFormat="1" ht="37.5" customHeight="1">
      <c r="A191" s="29"/>
      <c r="B191" s="32"/>
      <c r="C191" s="34"/>
      <c r="D191" s="17" t="s">
        <v>57</v>
      </c>
      <c r="E191" s="18">
        <v>210327000</v>
      </c>
      <c r="F191" s="38"/>
      <c r="G191" s="19">
        <v>346782706</v>
      </c>
      <c r="H191" s="38"/>
      <c r="I191" s="19">
        <v>346698141.69</v>
      </c>
      <c r="J191" s="38"/>
    </row>
    <row r="192" spans="1:10" s="15" customFormat="1" ht="37.5" customHeight="1">
      <c r="A192" s="29"/>
      <c r="B192" s="31">
        <v>900</v>
      </c>
      <c r="C192" s="33" t="s">
        <v>47</v>
      </c>
      <c r="D192" s="17" t="s">
        <v>100</v>
      </c>
      <c r="E192" s="18">
        <v>20814000</v>
      </c>
      <c r="F192" s="38"/>
      <c r="G192" s="19">
        <v>8794416</v>
      </c>
      <c r="H192" s="38"/>
      <c r="I192" s="19">
        <v>8788560.8000000007</v>
      </c>
      <c r="J192" s="38"/>
    </row>
    <row r="193" spans="1:10" s="15" customFormat="1" ht="37.5" customHeight="1">
      <c r="A193" s="29"/>
      <c r="B193" s="37"/>
      <c r="C193" s="39"/>
      <c r="D193" s="17" t="s">
        <v>57</v>
      </c>
      <c r="E193" s="18">
        <v>1183180000</v>
      </c>
      <c r="F193" s="38"/>
      <c r="G193" s="19">
        <v>2672548069</v>
      </c>
      <c r="H193" s="38"/>
      <c r="I193" s="19">
        <v>2628463831.9000001</v>
      </c>
      <c r="J193" s="38"/>
    </row>
    <row r="194" spans="1:10" s="15" customFormat="1" ht="37.5" customHeight="1">
      <c r="A194" s="29"/>
      <c r="B194" s="37"/>
      <c r="C194" s="39"/>
      <c r="D194" s="17" t="s">
        <v>51</v>
      </c>
      <c r="E194" s="18"/>
      <c r="F194" s="38"/>
      <c r="G194" s="19">
        <v>1246254.8999999999</v>
      </c>
      <c r="H194" s="38"/>
      <c r="I194" s="19">
        <v>1196171.01</v>
      </c>
      <c r="J194" s="38"/>
    </row>
    <row r="195" spans="1:10" s="15" customFormat="1" ht="37.5" customHeight="1">
      <c r="A195" s="29"/>
      <c r="B195" s="37"/>
      <c r="C195" s="39"/>
      <c r="D195" s="17" t="s">
        <v>64</v>
      </c>
      <c r="E195" s="18">
        <v>261396000</v>
      </c>
      <c r="F195" s="38"/>
      <c r="G195" s="19">
        <v>301297611.81</v>
      </c>
      <c r="H195" s="38"/>
      <c r="I195" s="19">
        <v>283263429.98000002</v>
      </c>
      <c r="J195" s="38"/>
    </row>
    <row r="196" spans="1:10" s="15" customFormat="1" ht="37.5" customHeight="1">
      <c r="A196" s="29"/>
      <c r="B196" s="37"/>
      <c r="C196" s="39"/>
      <c r="D196" s="17" t="s">
        <v>66</v>
      </c>
      <c r="E196" s="18">
        <v>937000</v>
      </c>
      <c r="F196" s="38"/>
      <c r="G196" s="19">
        <v>937000</v>
      </c>
      <c r="H196" s="38"/>
      <c r="I196" s="19">
        <v>763974.59</v>
      </c>
      <c r="J196" s="38"/>
    </row>
    <row r="197" spans="1:10" s="15" customFormat="1" ht="37.5" customHeight="1">
      <c r="A197" s="30"/>
      <c r="B197" s="32"/>
      <c r="C197" s="34"/>
      <c r="D197" s="17" t="s">
        <v>65</v>
      </c>
      <c r="E197" s="18">
        <v>317166000</v>
      </c>
      <c r="F197" s="36"/>
      <c r="G197" s="19">
        <v>475277609</v>
      </c>
      <c r="H197" s="36"/>
      <c r="I197" s="19">
        <v>475277604.55000001</v>
      </c>
      <c r="J197" s="36"/>
    </row>
    <row r="198" spans="1:10" s="15" customFormat="1" ht="37.5" customHeight="1">
      <c r="A198" s="28" t="s">
        <v>43</v>
      </c>
      <c r="B198" s="31">
        <v>754</v>
      </c>
      <c r="C198" s="33" t="s">
        <v>48</v>
      </c>
      <c r="D198" s="17" t="s">
        <v>64</v>
      </c>
      <c r="E198" s="18"/>
      <c r="F198" s="35">
        <f>SUM(E198:E199)</f>
        <v>1218000</v>
      </c>
      <c r="G198" s="19">
        <v>114279</v>
      </c>
      <c r="H198" s="35">
        <f>SUM(G198:G199)</f>
        <v>1218000</v>
      </c>
      <c r="I198" s="19">
        <v>4222.47</v>
      </c>
      <c r="J198" s="35">
        <f>SUM(I198:I199)</f>
        <v>994074.15</v>
      </c>
    </row>
    <row r="199" spans="1:10" s="15" customFormat="1" ht="37.5" customHeight="1">
      <c r="A199" s="30"/>
      <c r="B199" s="32"/>
      <c r="C199" s="34"/>
      <c r="D199" s="17" t="s">
        <v>66</v>
      </c>
      <c r="E199" s="18">
        <v>1218000</v>
      </c>
      <c r="F199" s="36"/>
      <c r="G199" s="19">
        <v>1103721</v>
      </c>
      <c r="H199" s="36"/>
      <c r="I199" s="19">
        <v>989851.68</v>
      </c>
      <c r="J199" s="36"/>
    </row>
    <row r="200" spans="1:10" s="15" customFormat="1" ht="37.5" customHeight="1">
      <c r="A200" s="28" t="s">
        <v>123</v>
      </c>
      <c r="B200" s="31">
        <v>720</v>
      </c>
      <c r="C200" s="33" t="s">
        <v>13</v>
      </c>
      <c r="D200" s="17" t="s">
        <v>53</v>
      </c>
      <c r="E200" s="18">
        <v>45000</v>
      </c>
      <c r="F200" s="35">
        <f>SUM(E200:E203)</f>
        <v>1021000</v>
      </c>
      <c r="G200" s="19">
        <v>45000</v>
      </c>
      <c r="H200" s="35">
        <f>SUM(G200:G203)</f>
        <v>1231877</v>
      </c>
      <c r="I200" s="19">
        <v>43093.63</v>
      </c>
      <c r="J200" s="35">
        <f>SUM(I200:I203)</f>
        <v>941240.15</v>
      </c>
    </row>
    <row r="201" spans="1:10" s="15" customFormat="1" ht="37.5" customHeight="1">
      <c r="A201" s="29"/>
      <c r="B201" s="32"/>
      <c r="C201" s="34"/>
      <c r="D201" s="17" t="s">
        <v>51</v>
      </c>
      <c r="E201" s="18"/>
      <c r="F201" s="38"/>
      <c r="G201" s="19">
        <v>171516</v>
      </c>
      <c r="H201" s="38"/>
      <c r="I201" s="19">
        <v>152187.48000000001</v>
      </c>
      <c r="J201" s="38"/>
    </row>
    <row r="202" spans="1:10" s="15" customFormat="1" ht="37.5" customHeight="1">
      <c r="A202" s="29"/>
      <c r="B202" s="31">
        <v>750</v>
      </c>
      <c r="C202" s="33" t="s">
        <v>8</v>
      </c>
      <c r="D202" s="17" t="s">
        <v>53</v>
      </c>
      <c r="E202" s="18">
        <v>976000</v>
      </c>
      <c r="F202" s="38"/>
      <c r="G202" s="19">
        <v>665162</v>
      </c>
      <c r="H202" s="38"/>
      <c r="I202" s="19">
        <v>427010.28</v>
      </c>
      <c r="J202" s="38"/>
    </row>
    <row r="203" spans="1:10" s="15" customFormat="1" ht="37.5" customHeight="1">
      <c r="A203" s="30"/>
      <c r="B203" s="32"/>
      <c r="C203" s="34"/>
      <c r="D203" s="17" t="s">
        <v>51</v>
      </c>
      <c r="E203" s="18"/>
      <c r="F203" s="36"/>
      <c r="G203" s="19">
        <v>350199</v>
      </c>
      <c r="H203" s="36"/>
      <c r="I203" s="19">
        <v>318948.76</v>
      </c>
      <c r="J203" s="36"/>
    </row>
    <row r="204" spans="1:10" s="15" customFormat="1" ht="37.5" customHeight="1">
      <c r="A204" s="23" t="s">
        <v>124</v>
      </c>
      <c r="B204" s="24">
        <v>750</v>
      </c>
      <c r="C204" s="17" t="s">
        <v>8</v>
      </c>
      <c r="D204" s="17" t="s">
        <v>51</v>
      </c>
      <c r="E204" s="18"/>
      <c r="F204" s="19"/>
      <c r="G204" s="19">
        <v>271238.05</v>
      </c>
      <c r="H204" s="19">
        <v>271238.05</v>
      </c>
      <c r="I204" s="19">
        <v>188480.17</v>
      </c>
      <c r="J204" s="19">
        <v>188480.17</v>
      </c>
    </row>
    <row r="205" spans="1:10" s="15" customFormat="1" ht="37.5" customHeight="1">
      <c r="A205" s="28" t="s">
        <v>125</v>
      </c>
      <c r="B205" s="31">
        <v>50</v>
      </c>
      <c r="C205" s="33" t="s">
        <v>19</v>
      </c>
      <c r="D205" s="17" t="s">
        <v>61</v>
      </c>
      <c r="E205" s="18">
        <v>43806000</v>
      </c>
      <c r="F205" s="35">
        <f>SUM(E205:E207)</f>
        <v>112615000</v>
      </c>
      <c r="G205" s="19">
        <v>83896254</v>
      </c>
      <c r="H205" s="35">
        <f>SUM(G205:G207)</f>
        <v>161347254</v>
      </c>
      <c r="I205" s="19">
        <v>83797204.640000001</v>
      </c>
      <c r="J205" s="35">
        <f>SUM(I205:I207)</f>
        <v>155169467.29000002</v>
      </c>
    </row>
    <row r="206" spans="1:10" s="15" customFormat="1" ht="37.5" customHeight="1">
      <c r="A206" s="29"/>
      <c r="B206" s="32"/>
      <c r="C206" s="34"/>
      <c r="D206" s="17" t="s">
        <v>126</v>
      </c>
      <c r="E206" s="18">
        <v>66411000</v>
      </c>
      <c r="F206" s="38"/>
      <c r="G206" s="19">
        <v>75053000</v>
      </c>
      <c r="H206" s="38"/>
      <c r="I206" s="19">
        <v>70794786.650000006</v>
      </c>
      <c r="J206" s="38"/>
    </row>
    <row r="207" spans="1:10" s="15" customFormat="1" ht="37.5" customHeight="1">
      <c r="A207" s="30"/>
      <c r="B207" s="24">
        <v>750</v>
      </c>
      <c r="C207" s="17" t="s">
        <v>8</v>
      </c>
      <c r="D207" s="17" t="s">
        <v>61</v>
      </c>
      <c r="E207" s="18">
        <v>2398000</v>
      </c>
      <c r="F207" s="36"/>
      <c r="G207" s="19">
        <v>2398000</v>
      </c>
      <c r="H207" s="36"/>
      <c r="I207" s="19">
        <v>577476</v>
      </c>
      <c r="J207" s="36"/>
    </row>
    <row r="208" spans="1:10" s="15" customFormat="1" ht="37.5" customHeight="1">
      <c r="A208" s="23" t="s">
        <v>127</v>
      </c>
      <c r="B208" s="24">
        <v>750</v>
      </c>
      <c r="C208" s="17" t="s">
        <v>8</v>
      </c>
      <c r="D208" s="17" t="s">
        <v>53</v>
      </c>
      <c r="E208" s="18">
        <v>10542000</v>
      </c>
      <c r="F208" s="19">
        <v>10542000</v>
      </c>
      <c r="G208" s="19">
        <v>1247476</v>
      </c>
      <c r="H208" s="19">
        <v>1247476</v>
      </c>
      <c r="I208" s="19">
        <v>853034.8</v>
      </c>
      <c r="J208" s="19">
        <v>853034.8</v>
      </c>
    </row>
    <row r="209" spans="1:10" s="15" customFormat="1" ht="37.5" customHeight="1">
      <c r="A209" s="23" t="s">
        <v>128</v>
      </c>
      <c r="B209" s="24">
        <v>730</v>
      </c>
      <c r="C209" s="17" t="s">
        <v>40</v>
      </c>
      <c r="D209" s="17" t="s">
        <v>86</v>
      </c>
      <c r="E209" s="18">
        <v>1713000</v>
      </c>
      <c r="F209" s="19">
        <v>1713000</v>
      </c>
      <c r="G209" s="19">
        <v>1713000</v>
      </c>
      <c r="H209" s="19">
        <v>1713000</v>
      </c>
      <c r="I209" s="19">
        <v>359463.08</v>
      </c>
      <c r="J209" s="19">
        <v>359463.08</v>
      </c>
    </row>
    <row r="210" spans="1:10" s="15" customFormat="1" ht="37.5" customHeight="1">
      <c r="A210" s="23" t="s">
        <v>129</v>
      </c>
      <c r="B210" s="24">
        <v>750</v>
      </c>
      <c r="C210" s="17" t="s">
        <v>8</v>
      </c>
      <c r="D210" s="17" t="s">
        <v>66</v>
      </c>
      <c r="E210" s="18">
        <v>1000</v>
      </c>
      <c r="F210" s="19">
        <v>1000</v>
      </c>
      <c r="G210" s="19">
        <v>1000</v>
      </c>
      <c r="H210" s="19">
        <v>1000</v>
      </c>
      <c r="I210" s="19">
        <v>984.65</v>
      </c>
      <c r="J210" s="19">
        <v>984.65</v>
      </c>
    </row>
    <row r="211" spans="1:10" s="15" customFormat="1" ht="37.5" customHeight="1">
      <c r="A211" s="23" t="s">
        <v>130</v>
      </c>
      <c r="B211" s="24">
        <v>600</v>
      </c>
      <c r="C211" s="17" t="s">
        <v>16</v>
      </c>
      <c r="D211" s="17" t="s">
        <v>57</v>
      </c>
      <c r="E211" s="18">
        <v>389000</v>
      </c>
      <c r="F211" s="19">
        <v>389000</v>
      </c>
      <c r="G211" s="19">
        <v>0</v>
      </c>
      <c r="H211" s="19">
        <v>0</v>
      </c>
      <c r="I211" s="19">
        <v>0</v>
      </c>
      <c r="J211" s="19">
        <v>0</v>
      </c>
    </row>
    <row r="212" spans="1:10" s="15" customFormat="1" ht="37.5" customHeight="1">
      <c r="A212" s="28" t="s">
        <v>131</v>
      </c>
      <c r="B212" s="31">
        <v>750</v>
      </c>
      <c r="C212" s="33" t="s">
        <v>8</v>
      </c>
      <c r="D212" s="17" t="s">
        <v>53</v>
      </c>
      <c r="E212" s="18">
        <v>1279000</v>
      </c>
      <c r="F212" s="35">
        <f>SUM(E212:E213)</f>
        <v>4204000</v>
      </c>
      <c r="G212" s="19">
        <v>659874</v>
      </c>
      <c r="H212" s="35">
        <f>SUM(G212:G213)</f>
        <v>4204000</v>
      </c>
      <c r="I212" s="19">
        <v>0</v>
      </c>
      <c r="J212" s="35">
        <f>SUM(I212:I213)</f>
        <v>2307125.1800000002</v>
      </c>
    </row>
    <row r="213" spans="1:10" s="15" customFormat="1" ht="37.5" customHeight="1">
      <c r="A213" s="30"/>
      <c r="B213" s="32"/>
      <c r="C213" s="34"/>
      <c r="D213" s="17" t="s">
        <v>57</v>
      </c>
      <c r="E213" s="18">
        <v>2925000</v>
      </c>
      <c r="F213" s="36"/>
      <c r="G213" s="19">
        <v>3544126</v>
      </c>
      <c r="H213" s="36"/>
      <c r="I213" s="19">
        <v>2307125.1800000002</v>
      </c>
      <c r="J213" s="36"/>
    </row>
    <row r="214" spans="1:10" s="15" customFormat="1" ht="37.5" customHeight="1">
      <c r="A214" s="23" t="s">
        <v>132</v>
      </c>
      <c r="B214" s="24">
        <v>600</v>
      </c>
      <c r="C214" s="17" t="s">
        <v>16</v>
      </c>
      <c r="D214" s="17" t="s">
        <v>51</v>
      </c>
      <c r="E214" s="18"/>
      <c r="F214" s="19"/>
      <c r="G214" s="19">
        <v>170924.14</v>
      </c>
      <c r="H214" s="19">
        <v>170924.14</v>
      </c>
      <c r="I214" s="19">
        <v>136523.51999999999</v>
      </c>
      <c r="J214" s="19">
        <v>136523.51999999999</v>
      </c>
    </row>
    <row r="215" spans="1:10" s="15" customFormat="1" ht="37.5" customHeight="1">
      <c r="A215" s="28" t="s">
        <v>133</v>
      </c>
      <c r="B215" s="31">
        <v>758</v>
      </c>
      <c r="C215" s="33" t="s">
        <v>15</v>
      </c>
      <c r="D215" s="17" t="s">
        <v>134</v>
      </c>
      <c r="E215" s="18">
        <v>37213412000</v>
      </c>
      <c r="F215" s="35">
        <f>SUM(E215:E217)</f>
        <v>77067091000</v>
      </c>
      <c r="G215" s="19">
        <v>27666195413</v>
      </c>
      <c r="H215" s="35">
        <f>SUM(G215:G217)</f>
        <v>52978213132.290001</v>
      </c>
      <c r="I215" s="19">
        <v>0</v>
      </c>
      <c r="J215" s="35">
        <f>SUM(I215:I217)</f>
        <v>0</v>
      </c>
    </row>
    <row r="216" spans="1:10" s="15" customFormat="1" ht="37.5" customHeight="1">
      <c r="A216" s="29"/>
      <c r="B216" s="37"/>
      <c r="C216" s="39"/>
      <c r="D216" s="17" t="s">
        <v>135</v>
      </c>
      <c r="E216" s="18">
        <v>39785368000</v>
      </c>
      <c r="F216" s="38"/>
      <c r="G216" s="19">
        <v>25261199275.099998</v>
      </c>
      <c r="H216" s="38"/>
      <c r="I216" s="19">
        <v>0</v>
      </c>
      <c r="J216" s="38"/>
    </row>
    <row r="217" spans="1:10" s="15" customFormat="1" ht="37.5" customHeight="1">
      <c r="A217" s="30"/>
      <c r="B217" s="32"/>
      <c r="C217" s="34"/>
      <c r="D217" s="17" t="s">
        <v>136</v>
      </c>
      <c r="E217" s="18">
        <v>68311000</v>
      </c>
      <c r="F217" s="36"/>
      <c r="G217" s="19">
        <v>50818444.189999998</v>
      </c>
      <c r="H217" s="36"/>
      <c r="I217" s="19">
        <v>0</v>
      </c>
      <c r="J217" s="36"/>
    </row>
    <row r="218" spans="1:10" s="15" customFormat="1" ht="37.5" customHeight="1">
      <c r="A218" s="28" t="s">
        <v>20</v>
      </c>
      <c r="B218" s="24">
        <v>750</v>
      </c>
      <c r="C218" s="17" t="s">
        <v>8</v>
      </c>
      <c r="D218" s="17" t="s">
        <v>53</v>
      </c>
      <c r="E218" s="18">
        <v>153000</v>
      </c>
      <c r="F218" s="35">
        <f>SUM(E218:E220)</f>
        <v>35856000</v>
      </c>
      <c r="G218" s="19">
        <v>153000</v>
      </c>
      <c r="H218" s="35">
        <f>SUM(G218:G220)</f>
        <v>52227484.100000001</v>
      </c>
      <c r="I218" s="19">
        <v>125114.02</v>
      </c>
      <c r="J218" s="35">
        <f>SUM(I218:I220)</f>
        <v>30191252.800000001</v>
      </c>
    </row>
    <row r="219" spans="1:10" s="15" customFormat="1" ht="37.5" customHeight="1">
      <c r="A219" s="29"/>
      <c r="B219" s="24">
        <v>851</v>
      </c>
      <c r="C219" s="17" t="s">
        <v>18</v>
      </c>
      <c r="D219" s="17" t="s">
        <v>57</v>
      </c>
      <c r="E219" s="18">
        <v>1127000</v>
      </c>
      <c r="F219" s="38"/>
      <c r="G219" s="19">
        <v>0</v>
      </c>
      <c r="H219" s="38"/>
      <c r="I219" s="19">
        <v>0</v>
      </c>
      <c r="J219" s="38"/>
    </row>
    <row r="220" spans="1:10" s="15" customFormat="1" ht="37.5" customHeight="1">
      <c r="A220" s="30"/>
      <c r="B220" s="24">
        <v>855</v>
      </c>
      <c r="C220" s="17" t="s">
        <v>50</v>
      </c>
      <c r="D220" s="17" t="s">
        <v>53</v>
      </c>
      <c r="E220" s="18">
        <v>34576000</v>
      </c>
      <c r="F220" s="36"/>
      <c r="G220" s="19">
        <v>52074484.100000001</v>
      </c>
      <c r="H220" s="36"/>
      <c r="I220" s="19">
        <v>30066138.780000001</v>
      </c>
      <c r="J220" s="36"/>
    </row>
    <row r="221" spans="1:10" s="15" customFormat="1" ht="37.5" customHeight="1">
      <c r="A221" s="28" t="s">
        <v>21</v>
      </c>
      <c r="B221" s="24">
        <v>750</v>
      </c>
      <c r="C221" s="17" t="s">
        <v>8</v>
      </c>
      <c r="D221" s="17" t="s">
        <v>53</v>
      </c>
      <c r="E221" s="18">
        <v>79000</v>
      </c>
      <c r="F221" s="35">
        <f>SUM(E221:E223)</f>
        <v>23930000</v>
      </c>
      <c r="G221" s="19">
        <v>79000</v>
      </c>
      <c r="H221" s="35">
        <f>SUM(G221:G223)</f>
        <v>23930000</v>
      </c>
      <c r="I221" s="19">
        <v>70613.3</v>
      </c>
      <c r="J221" s="35">
        <f>SUM(I221:I223)</f>
        <v>14541548.279999999</v>
      </c>
    </row>
    <row r="222" spans="1:10" s="15" customFormat="1" ht="37.5" customHeight="1">
      <c r="A222" s="29"/>
      <c r="B222" s="24">
        <v>801</v>
      </c>
      <c r="C222" s="17" t="s">
        <v>11</v>
      </c>
      <c r="D222" s="17" t="s">
        <v>53</v>
      </c>
      <c r="E222" s="18"/>
      <c r="F222" s="38"/>
      <c r="G222" s="19">
        <v>197101</v>
      </c>
      <c r="H222" s="38"/>
      <c r="I222" s="19">
        <v>197100.87</v>
      </c>
      <c r="J222" s="38"/>
    </row>
    <row r="223" spans="1:10" s="15" customFormat="1" ht="37.5" customHeight="1">
      <c r="A223" s="30"/>
      <c r="B223" s="24">
        <v>855</v>
      </c>
      <c r="C223" s="17" t="s">
        <v>50</v>
      </c>
      <c r="D223" s="17" t="s">
        <v>53</v>
      </c>
      <c r="E223" s="18">
        <v>23851000</v>
      </c>
      <c r="F223" s="36"/>
      <c r="G223" s="19">
        <v>23653899</v>
      </c>
      <c r="H223" s="36"/>
      <c r="I223" s="19">
        <v>14273834.109999999</v>
      </c>
      <c r="J223" s="36"/>
    </row>
    <row r="224" spans="1:10" s="15" customFormat="1" ht="37.5" customHeight="1">
      <c r="A224" s="28" t="s">
        <v>22</v>
      </c>
      <c r="B224" s="24">
        <v>750</v>
      </c>
      <c r="C224" s="17" t="s">
        <v>8</v>
      </c>
      <c r="D224" s="17" t="s">
        <v>53</v>
      </c>
      <c r="E224" s="18">
        <v>152000</v>
      </c>
      <c r="F224" s="35">
        <f>SUM(E224:E227)</f>
        <v>31047000</v>
      </c>
      <c r="G224" s="19">
        <v>152000</v>
      </c>
      <c r="H224" s="35">
        <f>SUM(G224:G227)</f>
        <v>44729609.119999997</v>
      </c>
      <c r="I224" s="19">
        <v>69148.350000000006</v>
      </c>
      <c r="J224" s="35">
        <f>SUM(I224:I227)</f>
        <v>40060545.539999999</v>
      </c>
    </row>
    <row r="225" spans="1:10" s="15" customFormat="1" ht="37.5" customHeight="1">
      <c r="A225" s="29"/>
      <c r="B225" s="24">
        <v>754</v>
      </c>
      <c r="C225" s="17" t="s">
        <v>48</v>
      </c>
      <c r="D225" s="17" t="s">
        <v>75</v>
      </c>
      <c r="E225" s="18">
        <v>20762000</v>
      </c>
      <c r="F225" s="38"/>
      <c r="G225" s="19">
        <v>34444609.119999997</v>
      </c>
      <c r="H225" s="38"/>
      <c r="I225" s="19">
        <v>31465198.489999998</v>
      </c>
      <c r="J225" s="38"/>
    </row>
    <row r="226" spans="1:10" s="15" customFormat="1" ht="37.5" customHeight="1">
      <c r="A226" s="29"/>
      <c r="B226" s="24">
        <v>851</v>
      </c>
      <c r="C226" s="17" t="s">
        <v>18</v>
      </c>
      <c r="D226" s="17" t="s">
        <v>57</v>
      </c>
      <c r="E226" s="18">
        <v>53000</v>
      </c>
      <c r="F226" s="38"/>
      <c r="G226" s="19">
        <v>53000</v>
      </c>
      <c r="H226" s="38"/>
      <c r="I226" s="19">
        <v>0</v>
      </c>
      <c r="J226" s="38"/>
    </row>
    <row r="227" spans="1:10" s="15" customFormat="1" ht="37.5" customHeight="1">
      <c r="A227" s="30"/>
      <c r="B227" s="24">
        <v>855</v>
      </c>
      <c r="C227" s="17" t="s">
        <v>50</v>
      </c>
      <c r="D227" s="17" t="s">
        <v>53</v>
      </c>
      <c r="E227" s="18">
        <v>10080000</v>
      </c>
      <c r="F227" s="36"/>
      <c r="G227" s="19">
        <v>10080000</v>
      </c>
      <c r="H227" s="36"/>
      <c r="I227" s="19">
        <v>8526198.6999999993</v>
      </c>
      <c r="J227" s="36"/>
    </row>
    <row r="228" spans="1:10" s="15" customFormat="1" ht="37.5" customHeight="1">
      <c r="A228" s="28" t="s">
        <v>23</v>
      </c>
      <c r="B228" s="24">
        <v>750</v>
      </c>
      <c r="C228" s="17" t="s">
        <v>8</v>
      </c>
      <c r="D228" s="17" t="s">
        <v>53</v>
      </c>
      <c r="E228" s="18">
        <v>156000</v>
      </c>
      <c r="F228" s="35">
        <f>SUM(E228:E229)</f>
        <v>8989000</v>
      </c>
      <c r="G228" s="19">
        <v>156000</v>
      </c>
      <c r="H228" s="35">
        <f>SUM(G228:G229)</f>
        <v>8989000</v>
      </c>
      <c r="I228" s="19">
        <v>100404.4</v>
      </c>
      <c r="J228" s="35">
        <f>SUM(I228:I229)</f>
        <v>3047773.11</v>
      </c>
    </row>
    <row r="229" spans="1:10" s="15" customFormat="1" ht="37.5" customHeight="1">
      <c r="A229" s="30"/>
      <c r="B229" s="24">
        <v>855</v>
      </c>
      <c r="C229" s="17" t="s">
        <v>50</v>
      </c>
      <c r="D229" s="17" t="s">
        <v>53</v>
      </c>
      <c r="E229" s="18">
        <v>8833000</v>
      </c>
      <c r="F229" s="36"/>
      <c r="G229" s="19">
        <v>8833000</v>
      </c>
      <c r="H229" s="36"/>
      <c r="I229" s="19">
        <v>2947368.71</v>
      </c>
      <c r="J229" s="36"/>
    </row>
    <row r="230" spans="1:10" s="15" customFormat="1" ht="37.5" customHeight="1">
      <c r="A230" s="28" t="s">
        <v>24</v>
      </c>
      <c r="B230" s="24">
        <v>750</v>
      </c>
      <c r="C230" s="17" t="s">
        <v>8</v>
      </c>
      <c r="D230" s="17" t="s">
        <v>53</v>
      </c>
      <c r="E230" s="18">
        <v>82000</v>
      </c>
      <c r="F230" s="35">
        <f>SUM(E230:E232)</f>
        <v>10873000</v>
      </c>
      <c r="G230" s="19">
        <v>140926.71</v>
      </c>
      <c r="H230" s="35">
        <f>SUM(G230:G232)</f>
        <v>20226894.440000001</v>
      </c>
      <c r="I230" s="19">
        <v>114851.34</v>
      </c>
      <c r="J230" s="35">
        <f>SUM(I230:I232)</f>
        <v>11844790.18</v>
      </c>
    </row>
    <row r="231" spans="1:10" s="15" customFormat="1" ht="37.5" customHeight="1">
      <c r="A231" s="29"/>
      <c r="B231" s="24">
        <v>851</v>
      </c>
      <c r="C231" s="17" t="s">
        <v>18</v>
      </c>
      <c r="D231" s="17" t="s">
        <v>57</v>
      </c>
      <c r="E231" s="18">
        <v>110000</v>
      </c>
      <c r="F231" s="38"/>
      <c r="G231" s="19">
        <v>110000</v>
      </c>
      <c r="H231" s="38"/>
      <c r="I231" s="19">
        <v>0</v>
      </c>
      <c r="J231" s="38"/>
    </row>
    <row r="232" spans="1:10" s="15" customFormat="1" ht="37.5" customHeight="1">
      <c r="A232" s="30"/>
      <c r="B232" s="24">
        <v>855</v>
      </c>
      <c r="C232" s="17" t="s">
        <v>50</v>
      </c>
      <c r="D232" s="17" t="s">
        <v>53</v>
      </c>
      <c r="E232" s="18">
        <v>10681000</v>
      </c>
      <c r="F232" s="36"/>
      <c r="G232" s="19">
        <v>19975967.73</v>
      </c>
      <c r="H232" s="36"/>
      <c r="I232" s="19">
        <v>11729938.84</v>
      </c>
      <c r="J232" s="36"/>
    </row>
    <row r="233" spans="1:10" s="15" customFormat="1" ht="37.5" customHeight="1">
      <c r="A233" s="28" t="s">
        <v>25</v>
      </c>
      <c r="B233" s="24">
        <v>50</v>
      </c>
      <c r="C233" s="17" t="s">
        <v>19</v>
      </c>
      <c r="D233" s="17" t="s">
        <v>61</v>
      </c>
      <c r="E233" s="18">
        <v>73000</v>
      </c>
      <c r="F233" s="35">
        <f>SUM(E233:E236)</f>
        <v>39816000</v>
      </c>
      <c r="G233" s="19">
        <v>73000</v>
      </c>
      <c r="H233" s="35">
        <f>SUM(G233:G236)</f>
        <v>39821602.030000001</v>
      </c>
      <c r="I233" s="19">
        <v>0</v>
      </c>
      <c r="J233" s="35">
        <f>SUM(I233:I236)</f>
        <v>28633622.77</v>
      </c>
    </row>
    <row r="234" spans="1:10" s="15" customFormat="1" ht="37.5" customHeight="1">
      <c r="A234" s="29"/>
      <c r="B234" s="24">
        <v>750</v>
      </c>
      <c r="C234" s="17" t="s">
        <v>8</v>
      </c>
      <c r="D234" s="17" t="s">
        <v>53</v>
      </c>
      <c r="E234" s="18">
        <v>151000</v>
      </c>
      <c r="F234" s="38"/>
      <c r="G234" s="19">
        <v>156602.03</v>
      </c>
      <c r="H234" s="38"/>
      <c r="I234" s="19">
        <v>120260.79</v>
      </c>
      <c r="J234" s="38"/>
    </row>
    <row r="235" spans="1:10" s="15" customFormat="1" ht="37.5" customHeight="1">
      <c r="A235" s="29"/>
      <c r="B235" s="24">
        <v>851</v>
      </c>
      <c r="C235" s="17" t="s">
        <v>18</v>
      </c>
      <c r="D235" s="17" t="s">
        <v>57</v>
      </c>
      <c r="E235" s="18">
        <v>122000</v>
      </c>
      <c r="F235" s="38"/>
      <c r="G235" s="19">
        <v>122000</v>
      </c>
      <c r="H235" s="38"/>
      <c r="I235" s="19">
        <v>0</v>
      </c>
      <c r="J235" s="38"/>
    </row>
    <row r="236" spans="1:10" s="15" customFormat="1" ht="37.5" customHeight="1">
      <c r="A236" s="30"/>
      <c r="B236" s="24">
        <v>855</v>
      </c>
      <c r="C236" s="17" t="s">
        <v>50</v>
      </c>
      <c r="D236" s="17" t="s">
        <v>53</v>
      </c>
      <c r="E236" s="18">
        <v>39470000</v>
      </c>
      <c r="F236" s="36"/>
      <c r="G236" s="19">
        <v>39470000</v>
      </c>
      <c r="H236" s="36"/>
      <c r="I236" s="19">
        <v>28513361.98</v>
      </c>
      <c r="J236" s="36"/>
    </row>
    <row r="237" spans="1:10" s="15" customFormat="1" ht="37.5" customHeight="1">
      <c r="A237" s="28" t="s">
        <v>26</v>
      </c>
      <c r="B237" s="24">
        <v>750</v>
      </c>
      <c r="C237" s="17" t="s">
        <v>8</v>
      </c>
      <c r="D237" s="17" t="s">
        <v>53</v>
      </c>
      <c r="E237" s="18">
        <v>151000</v>
      </c>
      <c r="F237" s="35">
        <f>SUM(E237:E238)</f>
        <v>51652000</v>
      </c>
      <c r="G237" s="19">
        <v>151000</v>
      </c>
      <c r="H237" s="35">
        <f>SUM(G237:G238)</f>
        <v>51652000</v>
      </c>
      <c r="I237" s="19">
        <v>38789.1</v>
      </c>
      <c r="J237" s="35">
        <f>SUM(I237:I238)</f>
        <v>14690024.73</v>
      </c>
    </row>
    <row r="238" spans="1:10" s="15" customFormat="1" ht="37.5" customHeight="1">
      <c r="A238" s="30"/>
      <c r="B238" s="24">
        <v>855</v>
      </c>
      <c r="C238" s="17" t="s">
        <v>50</v>
      </c>
      <c r="D238" s="17" t="s">
        <v>53</v>
      </c>
      <c r="E238" s="18">
        <v>51501000</v>
      </c>
      <c r="F238" s="36"/>
      <c r="G238" s="19">
        <v>51501000</v>
      </c>
      <c r="H238" s="36"/>
      <c r="I238" s="19">
        <v>14651235.630000001</v>
      </c>
      <c r="J238" s="36"/>
    </row>
    <row r="239" spans="1:10" s="15" customFormat="1" ht="37.5" customHeight="1">
      <c r="A239" s="28" t="s">
        <v>36</v>
      </c>
      <c r="B239" s="24">
        <v>750</v>
      </c>
      <c r="C239" s="17" t="s">
        <v>8</v>
      </c>
      <c r="D239" s="17" t="s">
        <v>53</v>
      </c>
      <c r="E239" s="18">
        <v>158000</v>
      </c>
      <c r="F239" s="35">
        <f>SUM(E239:E241)</f>
        <v>3619000</v>
      </c>
      <c r="G239" s="19">
        <v>158000</v>
      </c>
      <c r="H239" s="35">
        <f>SUM(G239:G241)</f>
        <v>3619000</v>
      </c>
      <c r="I239" s="19">
        <v>107394.74</v>
      </c>
      <c r="J239" s="35">
        <f>SUM(I239:I241)</f>
        <v>1871568.76</v>
      </c>
    </row>
    <row r="240" spans="1:10" s="15" customFormat="1" ht="37.5" customHeight="1">
      <c r="A240" s="29"/>
      <c r="B240" s="24">
        <v>851</v>
      </c>
      <c r="C240" s="17" t="s">
        <v>18</v>
      </c>
      <c r="D240" s="17" t="s">
        <v>57</v>
      </c>
      <c r="E240" s="18">
        <v>268000</v>
      </c>
      <c r="F240" s="38"/>
      <c r="G240" s="19">
        <v>268000</v>
      </c>
      <c r="H240" s="38"/>
      <c r="I240" s="19">
        <v>0</v>
      </c>
      <c r="J240" s="38"/>
    </row>
    <row r="241" spans="1:10" s="15" customFormat="1" ht="37.5" customHeight="1">
      <c r="A241" s="30"/>
      <c r="B241" s="24">
        <v>855</v>
      </c>
      <c r="C241" s="17" t="s">
        <v>50</v>
      </c>
      <c r="D241" s="17" t="s">
        <v>53</v>
      </c>
      <c r="E241" s="18">
        <v>3193000</v>
      </c>
      <c r="F241" s="36"/>
      <c r="G241" s="19">
        <v>3193000</v>
      </c>
      <c r="H241" s="36"/>
      <c r="I241" s="19">
        <v>1764174.02</v>
      </c>
      <c r="J241" s="36"/>
    </row>
    <row r="242" spans="1:10" s="15" customFormat="1" ht="37.5" customHeight="1">
      <c r="A242" s="28" t="s">
        <v>37</v>
      </c>
      <c r="B242" s="24">
        <v>50</v>
      </c>
      <c r="C242" s="17" t="s">
        <v>19</v>
      </c>
      <c r="D242" s="17" t="s">
        <v>61</v>
      </c>
      <c r="E242" s="18">
        <v>361000</v>
      </c>
      <c r="F242" s="35">
        <f>SUM(E242:E245)</f>
        <v>14662000</v>
      </c>
      <c r="G242" s="19">
        <v>843262</v>
      </c>
      <c r="H242" s="35">
        <f>SUM(G242:G245)</f>
        <v>15148978.949999999</v>
      </c>
      <c r="I242" s="19">
        <v>843262</v>
      </c>
      <c r="J242" s="35">
        <f>SUM(I242:I245)</f>
        <v>7746407.3599999994</v>
      </c>
    </row>
    <row r="243" spans="1:10" s="15" customFormat="1" ht="37.5" customHeight="1">
      <c r="A243" s="29"/>
      <c r="B243" s="24">
        <v>750</v>
      </c>
      <c r="C243" s="17" t="s">
        <v>8</v>
      </c>
      <c r="D243" s="17" t="s">
        <v>53</v>
      </c>
      <c r="E243" s="18">
        <v>151000</v>
      </c>
      <c r="F243" s="38"/>
      <c r="G243" s="19">
        <v>155716.95000000001</v>
      </c>
      <c r="H243" s="38"/>
      <c r="I243" s="19">
        <v>119492.27</v>
      </c>
      <c r="J243" s="38"/>
    </row>
    <row r="244" spans="1:10" s="15" customFormat="1" ht="37.5" customHeight="1">
      <c r="A244" s="29"/>
      <c r="B244" s="24">
        <v>851</v>
      </c>
      <c r="C244" s="17" t="s">
        <v>18</v>
      </c>
      <c r="D244" s="17" t="s">
        <v>57</v>
      </c>
      <c r="E244" s="18">
        <v>75000</v>
      </c>
      <c r="F244" s="38"/>
      <c r="G244" s="19">
        <v>75000</v>
      </c>
      <c r="H244" s="38"/>
      <c r="I244" s="19">
        <v>0</v>
      </c>
      <c r="J244" s="38"/>
    </row>
    <row r="245" spans="1:10" s="15" customFormat="1" ht="37.5" customHeight="1">
      <c r="A245" s="30"/>
      <c r="B245" s="24">
        <v>855</v>
      </c>
      <c r="C245" s="17" t="s">
        <v>50</v>
      </c>
      <c r="D245" s="17" t="s">
        <v>53</v>
      </c>
      <c r="E245" s="18">
        <v>14075000</v>
      </c>
      <c r="F245" s="36"/>
      <c r="G245" s="19">
        <v>14075000</v>
      </c>
      <c r="H245" s="36"/>
      <c r="I245" s="19">
        <v>6783653.0899999999</v>
      </c>
      <c r="J245" s="36"/>
    </row>
    <row r="246" spans="1:10" s="15" customFormat="1" ht="37.5" customHeight="1">
      <c r="A246" s="28" t="s">
        <v>27</v>
      </c>
      <c r="B246" s="24">
        <v>50</v>
      </c>
      <c r="C246" s="17" t="s">
        <v>19</v>
      </c>
      <c r="D246" s="17" t="s">
        <v>61</v>
      </c>
      <c r="E246" s="18">
        <v>45000</v>
      </c>
      <c r="F246" s="35">
        <f>SUM(E246:E250)</f>
        <v>14052000</v>
      </c>
      <c r="G246" s="19">
        <v>45000</v>
      </c>
      <c r="H246" s="35">
        <f>SUM(G246:G250)</f>
        <v>14338315.140000001</v>
      </c>
      <c r="I246" s="19">
        <v>0</v>
      </c>
      <c r="J246" s="35">
        <f>SUM(I246:I250)</f>
        <v>8973739.4100000001</v>
      </c>
    </row>
    <row r="247" spans="1:10" s="15" customFormat="1" ht="37.5" customHeight="1">
      <c r="A247" s="29"/>
      <c r="B247" s="31">
        <v>750</v>
      </c>
      <c r="C247" s="33" t="s">
        <v>8</v>
      </c>
      <c r="D247" s="17" t="s">
        <v>53</v>
      </c>
      <c r="E247" s="18">
        <v>87000</v>
      </c>
      <c r="F247" s="38"/>
      <c r="G247" s="19">
        <v>147717.14000000001</v>
      </c>
      <c r="H247" s="38"/>
      <c r="I247" s="19">
        <v>136247.54999999999</v>
      </c>
      <c r="J247" s="38"/>
    </row>
    <row r="248" spans="1:10" s="15" customFormat="1" ht="37.5" customHeight="1">
      <c r="A248" s="29"/>
      <c r="B248" s="32"/>
      <c r="C248" s="34"/>
      <c r="D248" s="17" t="s">
        <v>57</v>
      </c>
      <c r="E248" s="18">
        <v>127000</v>
      </c>
      <c r="F248" s="38"/>
      <c r="G248" s="19">
        <v>127000</v>
      </c>
      <c r="H248" s="38"/>
      <c r="I248" s="19">
        <v>15671.74</v>
      </c>
      <c r="J248" s="38"/>
    </row>
    <row r="249" spans="1:10" s="15" customFormat="1" ht="37.5" customHeight="1">
      <c r="A249" s="29"/>
      <c r="B249" s="24">
        <v>851</v>
      </c>
      <c r="C249" s="17" t="s">
        <v>18</v>
      </c>
      <c r="D249" s="17" t="s">
        <v>57</v>
      </c>
      <c r="E249" s="18"/>
      <c r="F249" s="38"/>
      <c r="G249" s="19">
        <v>225598</v>
      </c>
      <c r="H249" s="38"/>
      <c r="I249" s="19">
        <v>225597.63</v>
      </c>
      <c r="J249" s="38"/>
    </row>
    <row r="250" spans="1:10" s="15" customFormat="1" ht="37.5" customHeight="1">
      <c r="A250" s="30"/>
      <c r="B250" s="24">
        <v>855</v>
      </c>
      <c r="C250" s="17" t="s">
        <v>50</v>
      </c>
      <c r="D250" s="17" t="s">
        <v>53</v>
      </c>
      <c r="E250" s="18">
        <v>13793000</v>
      </c>
      <c r="F250" s="36"/>
      <c r="G250" s="19">
        <v>13793000</v>
      </c>
      <c r="H250" s="36"/>
      <c r="I250" s="19">
        <v>8596222.4900000002</v>
      </c>
      <c r="J250" s="36"/>
    </row>
    <row r="251" spans="1:10" s="15" customFormat="1" ht="37.5" customHeight="1">
      <c r="A251" s="28" t="s">
        <v>39</v>
      </c>
      <c r="B251" s="24">
        <v>750</v>
      </c>
      <c r="C251" s="17" t="s">
        <v>8</v>
      </c>
      <c r="D251" s="17" t="s">
        <v>53</v>
      </c>
      <c r="E251" s="18">
        <v>157000</v>
      </c>
      <c r="F251" s="35">
        <f>SUM(E251:E252)</f>
        <v>25511000</v>
      </c>
      <c r="G251" s="19">
        <v>167746.06</v>
      </c>
      <c r="H251" s="35">
        <f>SUM(G251:G252)</f>
        <v>25521746.059999999</v>
      </c>
      <c r="I251" s="19">
        <v>36470.53</v>
      </c>
      <c r="J251" s="35">
        <f>SUM(I251:I252)</f>
        <v>21026299.109999999</v>
      </c>
    </row>
    <row r="252" spans="1:10" s="15" customFormat="1" ht="37.5" customHeight="1">
      <c r="A252" s="30"/>
      <c r="B252" s="24">
        <v>855</v>
      </c>
      <c r="C252" s="17" t="s">
        <v>50</v>
      </c>
      <c r="D252" s="17" t="s">
        <v>53</v>
      </c>
      <c r="E252" s="18">
        <v>25354000</v>
      </c>
      <c r="F252" s="36"/>
      <c r="G252" s="19">
        <v>25354000</v>
      </c>
      <c r="H252" s="36"/>
      <c r="I252" s="19">
        <v>20989828.579999998</v>
      </c>
      <c r="J252" s="36"/>
    </row>
    <row r="253" spans="1:10" s="15" customFormat="1" ht="37.5" customHeight="1">
      <c r="A253" s="28" t="s">
        <v>38</v>
      </c>
      <c r="B253" s="24">
        <v>50</v>
      </c>
      <c r="C253" s="17" t="s">
        <v>19</v>
      </c>
      <c r="D253" s="17" t="s">
        <v>61</v>
      </c>
      <c r="E253" s="18">
        <v>168000</v>
      </c>
      <c r="F253" s="35">
        <f>SUM(E253:E255)</f>
        <v>41756000</v>
      </c>
      <c r="G253" s="19">
        <v>168000</v>
      </c>
      <c r="H253" s="35">
        <f>SUM(G253:G255)</f>
        <v>41756000</v>
      </c>
      <c r="I253" s="19">
        <v>0</v>
      </c>
      <c r="J253" s="35">
        <f>SUM(I253:I255)</f>
        <v>23826963.479999997</v>
      </c>
    </row>
    <row r="254" spans="1:10" s="15" customFormat="1" ht="37.5" customHeight="1">
      <c r="A254" s="29"/>
      <c r="B254" s="24">
        <v>750</v>
      </c>
      <c r="C254" s="17" t="s">
        <v>8</v>
      </c>
      <c r="D254" s="17" t="s">
        <v>53</v>
      </c>
      <c r="E254" s="18">
        <v>150000</v>
      </c>
      <c r="F254" s="38"/>
      <c r="G254" s="19">
        <v>150000</v>
      </c>
      <c r="H254" s="38"/>
      <c r="I254" s="19">
        <v>139504.82999999999</v>
      </c>
      <c r="J254" s="38"/>
    </row>
    <row r="255" spans="1:10" s="15" customFormat="1" ht="37.5" customHeight="1">
      <c r="A255" s="30"/>
      <c r="B255" s="24">
        <v>855</v>
      </c>
      <c r="C255" s="17" t="s">
        <v>50</v>
      </c>
      <c r="D255" s="17" t="s">
        <v>53</v>
      </c>
      <c r="E255" s="18">
        <v>41438000</v>
      </c>
      <c r="F255" s="36"/>
      <c r="G255" s="19">
        <v>41438000</v>
      </c>
      <c r="H255" s="36"/>
      <c r="I255" s="19">
        <v>23687458.649999999</v>
      </c>
      <c r="J255" s="36"/>
    </row>
    <row r="256" spans="1:10" s="15" customFormat="1" ht="37.5" customHeight="1">
      <c r="A256" s="28" t="s">
        <v>28</v>
      </c>
      <c r="B256" s="24">
        <v>750</v>
      </c>
      <c r="C256" s="17" t="s">
        <v>8</v>
      </c>
      <c r="D256" s="17" t="s">
        <v>53</v>
      </c>
      <c r="E256" s="18">
        <v>150000</v>
      </c>
      <c r="F256" s="35">
        <f>SUM(E256:E257)</f>
        <v>5716000</v>
      </c>
      <c r="G256" s="19">
        <v>150000</v>
      </c>
      <c r="H256" s="35">
        <f>SUM(G256:G257)</f>
        <v>12659044.800000001</v>
      </c>
      <c r="I256" s="19">
        <v>123678.69</v>
      </c>
      <c r="J256" s="35">
        <f>SUM(I256:I257)</f>
        <v>6633009.29</v>
      </c>
    </row>
    <row r="257" spans="1:10" s="15" customFormat="1" ht="37.5" customHeight="1">
      <c r="A257" s="30"/>
      <c r="B257" s="24">
        <v>855</v>
      </c>
      <c r="C257" s="17" t="s">
        <v>50</v>
      </c>
      <c r="D257" s="17" t="s">
        <v>53</v>
      </c>
      <c r="E257" s="18">
        <v>5566000</v>
      </c>
      <c r="F257" s="36"/>
      <c r="G257" s="19">
        <v>12509044.800000001</v>
      </c>
      <c r="H257" s="36"/>
      <c r="I257" s="19">
        <v>6509330.5999999996</v>
      </c>
      <c r="J257" s="36"/>
    </row>
    <row r="258" spans="1:10" s="15" customFormat="1" ht="37.5" customHeight="1">
      <c r="A258" s="28" t="s">
        <v>29</v>
      </c>
      <c r="B258" s="24">
        <v>50</v>
      </c>
      <c r="C258" s="17" t="s">
        <v>19</v>
      </c>
      <c r="D258" s="17" t="s">
        <v>61</v>
      </c>
      <c r="E258" s="18">
        <v>140000</v>
      </c>
      <c r="F258" s="35">
        <f>SUM(E258:E260)</f>
        <v>13601000</v>
      </c>
      <c r="G258" s="19">
        <v>300430.90000000002</v>
      </c>
      <c r="H258" s="35">
        <f>SUM(G258:G260)</f>
        <v>13761430.9</v>
      </c>
      <c r="I258" s="19">
        <v>300430.90000000002</v>
      </c>
      <c r="J258" s="35">
        <f>SUM(I258:I260)</f>
        <v>6167592.54</v>
      </c>
    </row>
    <row r="259" spans="1:10" s="15" customFormat="1" ht="37.5" customHeight="1">
      <c r="A259" s="29"/>
      <c r="B259" s="24">
        <v>750</v>
      </c>
      <c r="C259" s="17" t="s">
        <v>8</v>
      </c>
      <c r="D259" s="17" t="s">
        <v>53</v>
      </c>
      <c r="E259" s="18">
        <v>154000</v>
      </c>
      <c r="F259" s="38"/>
      <c r="G259" s="19">
        <v>154000</v>
      </c>
      <c r="H259" s="38"/>
      <c r="I259" s="19">
        <v>135935.76</v>
      </c>
      <c r="J259" s="38"/>
    </row>
    <row r="260" spans="1:10" s="15" customFormat="1" ht="37.5" customHeight="1">
      <c r="A260" s="30"/>
      <c r="B260" s="24">
        <v>855</v>
      </c>
      <c r="C260" s="17" t="s">
        <v>50</v>
      </c>
      <c r="D260" s="17" t="s">
        <v>53</v>
      </c>
      <c r="E260" s="18">
        <v>13307000</v>
      </c>
      <c r="F260" s="36"/>
      <c r="G260" s="19">
        <v>13307000</v>
      </c>
      <c r="H260" s="36"/>
      <c r="I260" s="19">
        <v>5731225.8799999999</v>
      </c>
      <c r="J260" s="36"/>
    </row>
    <row r="261" spans="1:10" s="15" customFormat="1" ht="37.5" customHeight="1">
      <c r="A261" s="28" t="s">
        <v>30</v>
      </c>
      <c r="B261" s="24">
        <v>750</v>
      </c>
      <c r="C261" s="17" t="s">
        <v>8</v>
      </c>
      <c r="D261" s="17" t="s">
        <v>53</v>
      </c>
      <c r="E261" s="18">
        <v>151000</v>
      </c>
      <c r="F261" s="35">
        <f>SUM(E261:E262)</f>
        <v>38272000</v>
      </c>
      <c r="G261" s="19">
        <v>151000</v>
      </c>
      <c r="H261" s="35">
        <f>SUM(G261:G262)</f>
        <v>38272000</v>
      </c>
      <c r="I261" s="19">
        <v>119745.15</v>
      </c>
      <c r="J261" s="35">
        <f>SUM(I261:I262)</f>
        <v>18245242.649999999</v>
      </c>
    </row>
    <row r="262" spans="1:10" s="15" customFormat="1" ht="37.5" customHeight="1">
      <c r="A262" s="30"/>
      <c r="B262" s="24">
        <v>855</v>
      </c>
      <c r="C262" s="17" t="s">
        <v>50</v>
      </c>
      <c r="D262" s="17" t="s">
        <v>53</v>
      </c>
      <c r="E262" s="18">
        <v>38121000</v>
      </c>
      <c r="F262" s="36"/>
      <c r="G262" s="19">
        <v>38121000</v>
      </c>
      <c r="H262" s="36"/>
      <c r="I262" s="19">
        <v>18125497.5</v>
      </c>
      <c r="J262" s="36"/>
    </row>
    <row r="263" spans="1:10" s="15" customFormat="1" ht="37.5" customHeight="1">
      <c r="A263" s="28" t="s">
        <v>31</v>
      </c>
      <c r="B263" s="24">
        <v>750</v>
      </c>
      <c r="C263" s="17" t="s">
        <v>8</v>
      </c>
      <c r="D263" s="17" t="s">
        <v>53</v>
      </c>
      <c r="E263" s="18">
        <v>78000</v>
      </c>
      <c r="F263" s="35">
        <f>SUM(E263:E264)</f>
        <v>15652000</v>
      </c>
      <c r="G263" s="19">
        <v>78000</v>
      </c>
      <c r="H263" s="35">
        <f>SUM(G263:G264)</f>
        <v>15652000</v>
      </c>
      <c r="I263" s="19">
        <v>31410.61</v>
      </c>
      <c r="J263" s="35">
        <f>SUM(I263:I264)</f>
        <v>2771922.79</v>
      </c>
    </row>
    <row r="264" spans="1:10" s="15" customFormat="1" ht="37.5" customHeight="1">
      <c r="A264" s="30"/>
      <c r="B264" s="24">
        <v>855</v>
      </c>
      <c r="C264" s="17" t="s">
        <v>50</v>
      </c>
      <c r="D264" s="17" t="s">
        <v>53</v>
      </c>
      <c r="E264" s="18">
        <v>15574000</v>
      </c>
      <c r="F264" s="36"/>
      <c r="G264" s="19">
        <v>15574000</v>
      </c>
      <c r="H264" s="36"/>
      <c r="I264" s="19">
        <v>2740512.18</v>
      </c>
      <c r="J264" s="36"/>
    </row>
    <row r="265" spans="1:10" s="16" customFormat="1" ht="37.5" customHeight="1">
      <c r="A265" s="25" t="s">
        <v>137</v>
      </c>
      <c r="B265" s="26"/>
      <c r="C265" s="20"/>
      <c r="D265" s="21" t="s">
        <v>32</v>
      </c>
      <c r="E265" s="22">
        <f t="shared" ref="E265:J265" si="0">SUM(E6:E264)</f>
        <v>120660069000</v>
      </c>
      <c r="F265" s="22">
        <f t="shared" si="0"/>
        <v>120660069000</v>
      </c>
      <c r="G265" s="22">
        <f t="shared" si="0"/>
        <v>120660068999.99998</v>
      </c>
      <c r="H265" s="22">
        <f t="shared" si="0"/>
        <v>120660068999.99998</v>
      </c>
      <c r="I265" s="22">
        <f t="shared" si="0"/>
        <v>65295018248.409996</v>
      </c>
      <c r="J265" s="22">
        <f t="shared" si="0"/>
        <v>65295018248.410027</v>
      </c>
    </row>
  </sheetData>
  <mergeCells count="234">
    <mergeCell ref="A251:A252"/>
    <mergeCell ref="F251:F252"/>
    <mergeCell ref="H251:H252"/>
    <mergeCell ref="J251:J252"/>
    <mergeCell ref="A261:A262"/>
    <mergeCell ref="F261:F262"/>
    <mergeCell ref="H261:H262"/>
    <mergeCell ref="J261:J262"/>
    <mergeCell ref="A237:A238"/>
    <mergeCell ref="F237:F238"/>
    <mergeCell ref="H237:H238"/>
    <mergeCell ref="J237:J238"/>
    <mergeCell ref="A246:A250"/>
    <mergeCell ref="F246:F250"/>
    <mergeCell ref="H246:H250"/>
    <mergeCell ref="J246:J250"/>
    <mergeCell ref="B247:B248"/>
    <mergeCell ref="C247:C248"/>
    <mergeCell ref="A239:A241"/>
    <mergeCell ref="A242:A245"/>
    <mergeCell ref="F242:F245"/>
    <mergeCell ref="A263:A264"/>
    <mergeCell ref="F263:F264"/>
    <mergeCell ref="H263:H264"/>
    <mergeCell ref="J263:J264"/>
    <mergeCell ref="A253:A255"/>
    <mergeCell ref="F253:F255"/>
    <mergeCell ref="H253:H255"/>
    <mergeCell ref="J253:J255"/>
    <mergeCell ref="A256:A257"/>
    <mergeCell ref="F256:F257"/>
    <mergeCell ref="H256:H257"/>
    <mergeCell ref="J256:J257"/>
    <mergeCell ref="A258:A260"/>
    <mergeCell ref="F258:F260"/>
    <mergeCell ref="H258:H260"/>
    <mergeCell ref="J258:J260"/>
    <mergeCell ref="J224:J227"/>
    <mergeCell ref="H230:H232"/>
    <mergeCell ref="J230:J232"/>
    <mergeCell ref="A233:A236"/>
    <mergeCell ref="F233:F236"/>
    <mergeCell ref="H233:H236"/>
    <mergeCell ref="J233:J236"/>
    <mergeCell ref="H228:H229"/>
    <mergeCell ref="J228:J229"/>
    <mergeCell ref="A228:A229"/>
    <mergeCell ref="A230:A232"/>
    <mergeCell ref="A224:A227"/>
    <mergeCell ref="F224:F227"/>
    <mergeCell ref="A187:A188"/>
    <mergeCell ref="F187:F188"/>
    <mergeCell ref="H187:H188"/>
    <mergeCell ref="J187:J188"/>
    <mergeCell ref="A189:A197"/>
    <mergeCell ref="F189:F197"/>
    <mergeCell ref="H189:H197"/>
    <mergeCell ref="J189:J197"/>
    <mergeCell ref="B190:B191"/>
    <mergeCell ref="C190:C191"/>
    <mergeCell ref="B192:B197"/>
    <mergeCell ref="C192:C197"/>
    <mergeCell ref="B163:B165"/>
    <mergeCell ref="C163:C165"/>
    <mergeCell ref="A166:A170"/>
    <mergeCell ref="F166:F170"/>
    <mergeCell ref="H166:H170"/>
    <mergeCell ref="J166:J170"/>
    <mergeCell ref="B167:B170"/>
    <mergeCell ref="C167:C170"/>
    <mergeCell ref="C158:C162"/>
    <mergeCell ref="F158:F165"/>
    <mergeCell ref="H158:H165"/>
    <mergeCell ref="A158:A165"/>
    <mergeCell ref="B158:B162"/>
    <mergeCell ref="A144:A150"/>
    <mergeCell ref="B144:B146"/>
    <mergeCell ref="C144:C146"/>
    <mergeCell ref="F144:F150"/>
    <mergeCell ref="H144:H150"/>
    <mergeCell ref="J144:J150"/>
    <mergeCell ref="B147:B150"/>
    <mergeCell ref="C147:C150"/>
    <mergeCell ref="A151:A157"/>
    <mergeCell ref="B151:B156"/>
    <mergeCell ref="C151:C156"/>
    <mergeCell ref="F151:F157"/>
    <mergeCell ref="H151:H157"/>
    <mergeCell ref="J151:J157"/>
    <mergeCell ref="B37:B38"/>
    <mergeCell ref="C37:C38"/>
    <mergeCell ref="A39:A66"/>
    <mergeCell ref="B39:B40"/>
    <mergeCell ref="C39:C40"/>
    <mergeCell ref="F39:F66"/>
    <mergeCell ref="H39:H66"/>
    <mergeCell ref="J39:J66"/>
    <mergeCell ref="B41:B66"/>
    <mergeCell ref="C41:C66"/>
    <mergeCell ref="H175:H186"/>
    <mergeCell ref="J175:J186"/>
    <mergeCell ref="B179:B186"/>
    <mergeCell ref="C179:C186"/>
    <mergeCell ref="A16:A17"/>
    <mergeCell ref="B16:B17"/>
    <mergeCell ref="C16:C17"/>
    <mergeCell ref="F16:F17"/>
    <mergeCell ref="H16:H17"/>
    <mergeCell ref="J16:J17"/>
    <mergeCell ref="A19:A28"/>
    <mergeCell ref="B19:B21"/>
    <mergeCell ref="C19:C21"/>
    <mergeCell ref="F19:F28"/>
    <mergeCell ref="H19:H28"/>
    <mergeCell ref="J19:J28"/>
    <mergeCell ref="B22:B24"/>
    <mergeCell ref="C22:C24"/>
    <mergeCell ref="B25:B28"/>
    <mergeCell ref="C25:C28"/>
    <mergeCell ref="A36:A38"/>
    <mergeCell ref="F36:F38"/>
    <mergeCell ref="H36:H38"/>
    <mergeCell ref="J36:J38"/>
    <mergeCell ref="A29:A31"/>
    <mergeCell ref="B29:B31"/>
    <mergeCell ref="C29:C31"/>
    <mergeCell ref="F29:F31"/>
    <mergeCell ref="H29:H31"/>
    <mergeCell ref="J29:J31"/>
    <mergeCell ref="A32:A35"/>
    <mergeCell ref="B32:B33"/>
    <mergeCell ref="C32:C33"/>
    <mergeCell ref="F32:F35"/>
    <mergeCell ref="H32:H35"/>
    <mergeCell ref="J32:J35"/>
    <mergeCell ref="B34:B35"/>
    <mergeCell ref="C34:C35"/>
    <mergeCell ref="A1:I2"/>
    <mergeCell ref="J1:J2"/>
    <mergeCell ref="A3:A4"/>
    <mergeCell ref="B3:C4"/>
    <mergeCell ref="I3:J3"/>
    <mergeCell ref="E3:F3"/>
    <mergeCell ref="G3:H3"/>
    <mergeCell ref="D3:D4"/>
    <mergeCell ref="A11:A15"/>
    <mergeCell ref="B11:B12"/>
    <mergeCell ref="C11:C12"/>
    <mergeCell ref="H11:H15"/>
    <mergeCell ref="J11:J15"/>
    <mergeCell ref="B14:B15"/>
    <mergeCell ref="C14:C15"/>
    <mergeCell ref="F11:F15"/>
    <mergeCell ref="H198:H199"/>
    <mergeCell ref="J198:J199"/>
    <mergeCell ref="C200:C201"/>
    <mergeCell ref="F200:F203"/>
    <mergeCell ref="H200:H203"/>
    <mergeCell ref="J200:J203"/>
    <mergeCell ref="C202:C203"/>
    <mergeCell ref="F67:F80"/>
    <mergeCell ref="H67:H80"/>
    <mergeCell ref="J67:J80"/>
    <mergeCell ref="C69:C80"/>
    <mergeCell ref="C82:C89"/>
    <mergeCell ref="F82:F143"/>
    <mergeCell ref="H82:H143"/>
    <mergeCell ref="J82:J143"/>
    <mergeCell ref="C90:C91"/>
    <mergeCell ref="C93:C99"/>
    <mergeCell ref="C100:C106"/>
    <mergeCell ref="C107:C139"/>
    <mergeCell ref="C141:C142"/>
    <mergeCell ref="J158:J165"/>
    <mergeCell ref="F171:F174"/>
    <mergeCell ref="H171:H174"/>
    <mergeCell ref="J171:J174"/>
    <mergeCell ref="H205:H207"/>
    <mergeCell ref="H239:H241"/>
    <mergeCell ref="J239:J241"/>
    <mergeCell ref="H242:H245"/>
    <mergeCell ref="J242:J245"/>
    <mergeCell ref="J205:J207"/>
    <mergeCell ref="C212:C213"/>
    <mergeCell ref="F212:F213"/>
    <mergeCell ref="H212:H213"/>
    <mergeCell ref="J212:J213"/>
    <mergeCell ref="C215:C217"/>
    <mergeCell ref="F215:F217"/>
    <mergeCell ref="H215:H217"/>
    <mergeCell ref="J215:J217"/>
    <mergeCell ref="H218:H220"/>
    <mergeCell ref="J218:J220"/>
    <mergeCell ref="F221:F223"/>
    <mergeCell ref="H221:H223"/>
    <mergeCell ref="J221:J223"/>
    <mergeCell ref="F228:F229"/>
    <mergeCell ref="F230:F232"/>
    <mergeCell ref="F239:F241"/>
    <mergeCell ref="F218:F220"/>
    <mergeCell ref="H224:H227"/>
    <mergeCell ref="C198:C199"/>
    <mergeCell ref="F198:F199"/>
    <mergeCell ref="A212:A213"/>
    <mergeCell ref="B212:B213"/>
    <mergeCell ref="A215:A217"/>
    <mergeCell ref="B215:B217"/>
    <mergeCell ref="A67:A80"/>
    <mergeCell ref="B69:B80"/>
    <mergeCell ref="A82:A143"/>
    <mergeCell ref="B82:B89"/>
    <mergeCell ref="B90:B91"/>
    <mergeCell ref="B93:B99"/>
    <mergeCell ref="B100:B106"/>
    <mergeCell ref="B107:B139"/>
    <mergeCell ref="B141:B142"/>
    <mergeCell ref="C205:C206"/>
    <mergeCell ref="F205:F207"/>
    <mergeCell ref="A171:A174"/>
    <mergeCell ref="B172:B173"/>
    <mergeCell ref="C172:C173"/>
    <mergeCell ref="A175:A186"/>
    <mergeCell ref="B175:B178"/>
    <mergeCell ref="C175:C178"/>
    <mergeCell ref="F175:F186"/>
    <mergeCell ref="A221:A223"/>
    <mergeCell ref="A198:A199"/>
    <mergeCell ref="B198:B199"/>
    <mergeCell ref="A200:A203"/>
    <mergeCell ref="B200:B201"/>
    <mergeCell ref="B202:B203"/>
    <mergeCell ref="A205:A207"/>
    <mergeCell ref="B205:B206"/>
    <mergeCell ref="A218:A220"/>
  </mergeCells>
  <phoneticPr fontId="4" type="noConversion"/>
  <conditionalFormatting sqref="E6:J10 E16:G16 E12:E15 G12:G15 E18:J18 E17 G17 E29:G29 E20:E28 E32:G32 E30:E31 G30:G31 G33:G35 E39:F39 E33:E38 E67:F67 E40:E66 E81:J81 E68:E80 E144:G144 E83:E143 E151:G151 E145:E150 E158:G158 E152:E157 E166:G166 E159:E165 E171:G171 E167:E170 G167:G170 E175:G175 E172:E174 G172:G174 E187:G187 E176:E186 G176:G186 E189:G189 E188 G188 E198:G198 E190:E197 G190:G197 E200:G200 E199 G199 E204:J204 E201:E203 G201:G203 E206:E207 G206:G207 E214:J214 E213 G213 E218:G218 E216:E217 E221:G221 E219:E220 E224:G224 E222:E223 G222:G223 E228:G228 E225:E227 G225:G227 E230:G230 E229 G229 E233:G233 E231:E232 G231:G232 E237:G237 E234:E236 G234:G236 E239:G239 E238 G238 E242:G242 E240:E241 G240:G241 E246:G246 E243:E245 G243:G245 E251:G251 E247:E250 G247:G250 E253:G253 E252 G252 E256:G256 E254:E255 G254:G255 E258:G258 E257 G257 E261:G261 E259:E260 G259:G260 E263:G263 E262 G262 E264 G264 E215:F215 G20:G28 G40:G80 G83:G143 G145:G150 G152:G157 G159:G165 E208:H211 J208:J211 G219:G220 E11:G11 I11:I17 E19:G19 I19:I80 E82:G82 I82:I203 E205:G205 I205:I213 E212:G212 I215:I264 E265:J265">
    <cfRule type="cellIs" dxfId="248" priority="254" operator="greaterThanOrEqual">
      <formula>500</formula>
    </cfRule>
    <cfRule type="cellIs" dxfId="247" priority="255" operator="between">
      <formula>0.0001</formula>
      <formula>499.9999</formula>
    </cfRule>
  </conditionalFormatting>
  <conditionalFormatting sqref="E6:J10 E16:G16 E12:E15 G12:G15 E18:J18 E17 G17 E29:G29 E20:E28 E32:G32 E30:E31 G30:G31 G33:G35 E39:F39 E33:E38 E67:F67 E40:E66 E81:J81 E68:E80 E144:G144 E83:E143 E151:G151 E145:E150 E158:G158 E152:E157 E166:G166 E159:E165 E171:G171 E167:E170 G167:G170 E175:G175 E172:E174 G172:G174 E187:G187 E176:E186 G176:G186 E189:G189 E188 G188 E198:G198 E190:E197 G190:G197 E200:G200 E199 G199 E204:J204 E201:E203 G201:G203 E206:E207 G206:G207 E214:J214 E213 G213 E218:G218 E216:E217 E221:G221 E219:E220 E224:G224 E222:E223 G222:G223 E228:G228 E225:E227 G225:G227 E230:G230 E229 G229 E233:G233 E231:E232 G231:G232 E237:G237 E234:E236 G234:G236 E239:G239 E238 G238 E242:G242 E240:E241 G240:G241 E246:G246 E243:E245 G243:G245 E251:G251 E247:E250 G247:G250 E253:G253 E252 G252 E256:G256 E254:E255 G254:G255 E258:G258 E257 G257 E261:G261 E259:E260 G259:G260 E263:G263 E262 G262 E264 G264 E215:F215 G20:G28 G40:G80 G83:G143 G145:G150 G152:G157 G159:G165 E208:H211 J208:J211 G219:G220 E11:G11 I11:I17 E19:G19 I19:I80 E82:G82 I82:I203 E205:G205 I205:I213 E212:G212 I215:I264 E265:J265">
    <cfRule type="cellIs" dxfId="246" priority="253" operator="equal">
      <formula>0</formula>
    </cfRule>
  </conditionalFormatting>
  <conditionalFormatting sqref="G215:G217">
    <cfRule type="cellIs" dxfId="245" priority="251" operator="greaterThanOrEqual">
      <formula>500</formula>
    </cfRule>
    <cfRule type="cellIs" dxfId="244" priority="252" operator="between">
      <formula>0.0001</formula>
      <formula>499.9999</formula>
    </cfRule>
  </conditionalFormatting>
  <conditionalFormatting sqref="G215:G217">
    <cfRule type="cellIs" dxfId="243" priority="250" operator="equal">
      <formula>0</formula>
    </cfRule>
  </conditionalFormatting>
  <conditionalFormatting sqref="H11">
    <cfRule type="cellIs" dxfId="242" priority="248" operator="greaterThanOrEqual">
      <formula>500</formula>
    </cfRule>
    <cfRule type="cellIs" dxfId="241" priority="249" operator="between">
      <formula>0.0001</formula>
      <formula>499.9999</formula>
    </cfRule>
  </conditionalFormatting>
  <conditionalFormatting sqref="H11">
    <cfRule type="cellIs" dxfId="240" priority="247" operator="equal">
      <formula>0</formula>
    </cfRule>
  </conditionalFormatting>
  <conditionalFormatting sqref="J11">
    <cfRule type="cellIs" dxfId="239" priority="245" operator="greaterThanOrEqual">
      <formula>500</formula>
    </cfRule>
    <cfRule type="cellIs" dxfId="238" priority="246" operator="between">
      <formula>0.0001</formula>
      <formula>499.9999</formula>
    </cfRule>
  </conditionalFormatting>
  <conditionalFormatting sqref="J11">
    <cfRule type="cellIs" dxfId="237" priority="244" operator="equal">
      <formula>0</formula>
    </cfRule>
  </conditionalFormatting>
  <conditionalFormatting sqref="H16">
    <cfRule type="cellIs" dxfId="236" priority="242" operator="greaterThanOrEqual">
      <formula>500</formula>
    </cfRule>
    <cfRule type="cellIs" dxfId="235" priority="243" operator="between">
      <formula>0.0001</formula>
      <formula>499.9999</formula>
    </cfRule>
  </conditionalFormatting>
  <conditionalFormatting sqref="H16">
    <cfRule type="cellIs" dxfId="234" priority="241" operator="equal">
      <formula>0</formula>
    </cfRule>
  </conditionalFormatting>
  <conditionalFormatting sqref="J16">
    <cfRule type="cellIs" dxfId="233" priority="239" operator="greaterThanOrEqual">
      <formula>500</formula>
    </cfRule>
    <cfRule type="cellIs" dxfId="232" priority="240" operator="between">
      <formula>0.0001</formula>
      <formula>499.9999</formula>
    </cfRule>
  </conditionalFormatting>
  <conditionalFormatting sqref="J16">
    <cfRule type="cellIs" dxfId="231" priority="238" operator="equal">
      <formula>0</formula>
    </cfRule>
  </conditionalFormatting>
  <conditionalFormatting sqref="H19">
    <cfRule type="cellIs" dxfId="230" priority="236" operator="greaterThanOrEqual">
      <formula>500</formula>
    </cfRule>
    <cfRule type="cellIs" dxfId="229" priority="237" operator="between">
      <formula>0.0001</formula>
      <formula>499.9999</formula>
    </cfRule>
  </conditionalFormatting>
  <conditionalFormatting sqref="H19">
    <cfRule type="cellIs" dxfId="228" priority="235" operator="equal">
      <formula>0</formula>
    </cfRule>
  </conditionalFormatting>
  <conditionalFormatting sqref="J19">
    <cfRule type="cellIs" dxfId="227" priority="233" operator="greaterThanOrEqual">
      <formula>500</formula>
    </cfRule>
    <cfRule type="cellIs" dxfId="226" priority="234" operator="between">
      <formula>0.0001</formula>
      <formula>499.9999</formula>
    </cfRule>
  </conditionalFormatting>
  <conditionalFormatting sqref="J19">
    <cfRule type="cellIs" dxfId="225" priority="232" operator="equal">
      <formula>0</formula>
    </cfRule>
  </conditionalFormatting>
  <conditionalFormatting sqref="H29">
    <cfRule type="cellIs" dxfId="224" priority="230" operator="greaterThanOrEqual">
      <formula>500</formula>
    </cfRule>
    <cfRule type="cellIs" dxfId="223" priority="231" operator="between">
      <formula>0.0001</formula>
      <formula>499.9999</formula>
    </cfRule>
  </conditionalFormatting>
  <conditionalFormatting sqref="H29">
    <cfRule type="cellIs" dxfId="222" priority="229" operator="equal">
      <formula>0</formula>
    </cfRule>
  </conditionalFormatting>
  <conditionalFormatting sqref="J29">
    <cfRule type="cellIs" dxfId="221" priority="227" operator="greaterThanOrEqual">
      <formula>500</formula>
    </cfRule>
    <cfRule type="cellIs" dxfId="220" priority="228" operator="between">
      <formula>0.0001</formula>
      <formula>499.9999</formula>
    </cfRule>
  </conditionalFormatting>
  <conditionalFormatting sqref="J29">
    <cfRule type="cellIs" dxfId="219" priority="226" operator="equal">
      <formula>0</formula>
    </cfRule>
  </conditionalFormatting>
  <conditionalFormatting sqref="H32">
    <cfRule type="cellIs" dxfId="218" priority="224" operator="greaterThanOrEqual">
      <formula>500</formula>
    </cfRule>
    <cfRule type="cellIs" dxfId="217" priority="225" operator="between">
      <formula>0.0001</formula>
      <formula>499.9999</formula>
    </cfRule>
  </conditionalFormatting>
  <conditionalFormatting sqref="H32">
    <cfRule type="cellIs" dxfId="216" priority="223" operator="equal">
      <formula>0</formula>
    </cfRule>
  </conditionalFormatting>
  <conditionalFormatting sqref="J32">
    <cfRule type="cellIs" dxfId="215" priority="221" operator="greaterThanOrEqual">
      <formula>500</formula>
    </cfRule>
    <cfRule type="cellIs" dxfId="214" priority="222" operator="between">
      <formula>0.0001</formula>
      <formula>499.9999</formula>
    </cfRule>
  </conditionalFormatting>
  <conditionalFormatting sqref="J32">
    <cfRule type="cellIs" dxfId="213" priority="220" operator="equal">
      <formula>0</formula>
    </cfRule>
  </conditionalFormatting>
  <conditionalFormatting sqref="G36">
    <cfRule type="cellIs" dxfId="212" priority="218" operator="greaterThanOrEqual">
      <formula>500</formula>
    </cfRule>
    <cfRule type="cellIs" dxfId="211" priority="219" operator="between">
      <formula>0.0001</formula>
      <formula>499.9999</formula>
    </cfRule>
  </conditionalFormatting>
  <conditionalFormatting sqref="G36">
    <cfRule type="cellIs" dxfId="210" priority="217" operator="equal">
      <formula>0</formula>
    </cfRule>
  </conditionalFormatting>
  <conditionalFormatting sqref="G37">
    <cfRule type="cellIs" dxfId="209" priority="215" operator="greaterThanOrEqual">
      <formula>500</formula>
    </cfRule>
    <cfRule type="cellIs" dxfId="208" priority="216" operator="between">
      <formula>0.0001</formula>
      <formula>499.9999</formula>
    </cfRule>
  </conditionalFormatting>
  <conditionalFormatting sqref="G37">
    <cfRule type="cellIs" dxfId="207" priority="214" operator="equal">
      <formula>0</formula>
    </cfRule>
  </conditionalFormatting>
  <conditionalFormatting sqref="G38">
    <cfRule type="cellIs" dxfId="206" priority="212" operator="greaterThanOrEqual">
      <formula>500</formula>
    </cfRule>
    <cfRule type="cellIs" dxfId="205" priority="213" operator="between">
      <formula>0.0001</formula>
      <formula>499.9999</formula>
    </cfRule>
  </conditionalFormatting>
  <conditionalFormatting sqref="G38">
    <cfRule type="cellIs" dxfId="204" priority="211" operator="equal">
      <formula>0</formula>
    </cfRule>
  </conditionalFormatting>
  <conditionalFormatting sqref="H36">
    <cfRule type="cellIs" dxfId="203" priority="209" operator="greaterThanOrEqual">
      <formula>500</formula>
    </cfRule>
    <cfRule type="cellIs" dxfId="202" priority="210" operator="between">
      <formula>0.0001</formula>
      <formula>499.9999</formula>
    </cfRule>
  </conditionalFormatting>
  <conditionalFormatting sqref="H36">
    <cfRule type="cellIs" dxfId="201" priority="208" operator="equal">
      <formula>0</formula>
    </cfRule>
  </conditionalFormatting>
  <conditionalFormatting sqref="J36">
    <cfRule type="cellIs" dxfId="200" priority="206" operator="greaterThanOrEqual">
      <formula>500</formula>
    </cfRule>
    <cfRule type="cellIs" dxfId="199" priority="207" operator="between">
      <formula>0.0001</formula>
      <formula>499.9999</formula>
    </cfRule>
  </conditionalFormatting>
  <conditionalFormatting sqref="J36">
    <cfRule type="cellIs" dxfId="198" priority="205" operator="equal">
      <formula>0</formula>
    </cfRule>
  </conditionalFormatting>
  <conditionalFormatting sqref="F36">
    <cfRule type="cellIs" dxfId="197" priority="203" operator="greaterThanOrEqual">
      <formula>500</formula>
    </cfRule>
    <cfRule type="cellIs" dxfId="196" priority="204" operator="between">
      <formula>0.0001</formula>
      <formula>499.9999</formula>
    </cfRule>
  </conditionalFormatting>
  <conditionalFormatting sqref="F36">
    <cfRule type="cellIs" dxfId="195" priority="202" operator="equal">
      <formula>0</formula>
    </cfRule>
  </conditionalFormatting>
  <conditionalFormatting sqref="H39">
    <cfRule type="cellIs" dxfId="194" priority="200" operator="greaterThanOrEqual">
      <formula>500</formula>
    </cfRule>
    <cfRule type="cellIs" dxfId="193" priority="201" operator="between">
      <formula>0.0001</formula>
      <formula>499.9999</formula>
    </cfRule>
  </conditionalFormatting>
  <conditionalFormatting sqref="H39">
    <cfRule type="cellIs" dxfId="192" priority="199" operator="equal">
      <formula>0</formula>
    </cfRule>
  </conditionalFormatting>
  <conditionalFormatting sqref="J39">
    <cfRule type="cellIs" dxfId="191" priority="197" operator="greaterThanOrEqual">
      <formula>500</formula>
    </cfRule>
    <cfRule type="cellIs" dxfId="190" priority="198" operator="between">
      <formula>0.0001</formula>
      <formula>499.9999</formula>
    </cfRule>
  </conditionalFormatting>
  <conditionalFormatting sqref="J39">
    <cfRule type="cellIs" dxfId="189" priority="196" operator="equal">
      <formula>0</formula>
    </cfRule>
  </conditionalFormatting>
  <conditionalFormatting sqref="H67">
    <cfRule type="cellIs" dxfId="188" priority="194" operator="greaterThanOrEqual">
      <formula>500</formula>
    </cfRule>
    <cfRule type="cellIs" dxfId="187" priority="195" operator="between">
      <formula>0.0001</formula>
      <formula>499.9999</formula>
    </cfRule>
  </conditionalFormatting>
  <conditionalFormatting sqref="H67">
    <cfRule type="cellIs" dxfId="186" priority="193" operator="equal">
      <formula>0</formula>
    </cfRule>
  </conditionalFormatting>
  <conditionalFormatting sqref="J67">
    <cfRule type="cellIs" dxfId="185" priority="191" operator="greaterThanOrEqual">
      <formula>500</formula>
    </cfRule>
    <cfRule type="cellIs" dxfId="184" priority="192" operator="between">
      <formula>0.0001</formula>
      <formula>499.9999</formula>
    </cfRule>
  </conditionalFormatting>
  <conditionalFormatting sqref="J67">
    <cfRule type="cellIs" dxfId="183" priority="190" operator="equal">
      <formula>0</formula>
    </cfRule>
  </conditionalFormatting>
  <conditionalFormatting sqref="H82">
    <cfRule type="cellIs" dxfId="182" priority="188" operator="greaterThanOrEqual">
      <formula>500</formula>
    </cfRule>
    <cfRule type="cellIs" dxfId="181" priority="189" operator="between">
      <formula>0.0001</formula>
      <formula>499.9999</formula>
    </cfRule>
  </conditionalFormatting>
  <conditionalFormatting sqref="H82">
    <cfRule type="cellIs" dxfId="180" priority="187" operator="equal">
      <formula>0</formula>
    </cfRule>
  </conditionalFormatting>
  <conditionalFormatting sqref="J82">
    <cfRule type="cellIs" dxfId="179" priority="185" operator="greaterThanOrEqual">
      <formula>500</formula>
    </cfRule>
    <cfRule type="cellIs" dxfId="178" priority="186" operator="between">
      <formula>0.0001</formula>
      <formula>499.9999</formula>
    </cfRule>
  </conditionalFormatting>
  <conditionalFormatting sqref="J82">
    <cfRule type="cellIs" dxfId="177" priority="184" operator="equal">
      <formula>0</formula>
    </cfRule>
  </conditionalFormatting>
  <conditionalFormatting sqref="H144">
    <cfRule type="cellIs" dxfId="176" priority="182" operator="greaterThanOrEqual">
      <formula>500</formula>
    </cfRule>
    <cfRule type="cellIs" dxfId="175" priority="183" operator="between">
      <formula>0.0001</formula>
      <formula>499.9999</formula>
    </cfRule>
  </conditionalFormatting>
  <conditionalFormatting sqref="H144">
    <cfRule type="cellIs" dxfId="174" priority="181" operator="equal">
      <formula>0</formula>
    </cfRule>
  </conditionalFormatting>
  <conditionalFormatting sqref="J144">
    <cfRule type="cellIs" dxfId="173" priority="179" operator="greaterThanOrEqual">
      <formula>500</formula>
    </cfRule>
    <cfRule type="cellIs" dxfId="172" priority="180" operator="between">
      <formula>0.0001</formula>
      <formula>499.9999</formula>
    </cfRule>
  </conditionalFormatting>
  <conditionalFormatting sqref="J144">
    <cfRule type="cellIs" dxfId="171" priority="178" operator="equal">
      <formula>0</formula>
    </cfRule>
  </conditionalFormatting>
  <conditionalFormatting sqref="H151">
    <cfRule type="cellIs" dxfId="170" priority="176" operator="greaterThanOrEqual">
      <formula>500</formula>
    </cfRule>
    <cfRule type="cellIs" dxfId="169" priority="177" operator="between">
      <formula>0.0001</formula>
      <formula>499.9999</formula>
    </cfRule>
  </conditionalFormatting>
  <conditionalFormatting sqref="H151">
    <cfRule type="cellIs" dxfId="168" priority="175" operator="equal">
      <formula>0</formula>
    </cfRule>
  </conditionalFormatting>
  <conditionalFormatting sqref="J151">
    <cfRule type="cellIs" dxfId="167" priority="173" operator="greaterThanOrEqual">
      <formula>500</formula>
    </cfRule>
    <cfRule type="cellIs" dxfId="166" priority="174" operator="between">
      <formula>0.0001</formula>
      <formula>499.9999</formula>
    </cfRule>
  </conditionalFormatting>
  <conditionalFormatting sqref="J151">
    <cfRule type="cellIs" dxfId="165" priority="172" operator="equal">
      <formula>0</formula>
    </cfRule>
  </conditionalFormatting>
  <conditionalFormatting sqref="H158">
    <cfRule type="cellIs" dxfId="164" priority="170" operator="greaterThanOrEqual">
      <formula>500</formula>
    </cfRule>
    <cfRule type="cellIs" dxfId="163" priority="171" operator="between">
      <formula>0.0001</formula>
      <formula>499.9999</formula>
    </cfRule>
  </conditionalFormatting>
  <conditionalFormatting sqref="H158">
    <cfRule type="cellIs" dxfId="162" priority="169" operator="equal">
      <formula>0</formula>
    </cfRule>
  </conditionalFormatting>
  <conditionalFormatting sqref="J158">
    <cfRule type="cellIs" dxfId="161" priority="167" operator="greaterThanOrEqual">
      <formula>500</formula>
    </cfRule>
    <cfRule type="cellIs" dxfId="160" priority="168" operator="between">
      <formula>0.0001</formula>
      <formula>499.9999</formula>
    </cfRule>
  </conditionalFormatting>
  <conditionalFormatting sqref="J158">
    <cfRule type="cellIs" dxfId="159" priority="166" operator="equal">
      <formula>0</formula>
    </cfRule>
  </conditionalFormatting>
  <conditionalFormatting sqref="H166">
    <cfRule type="cellIs" dxfId="158" priority="164" operator="greaterThanOrEqual">
      <formula>500</formula>
    </cfRule>
    <cfRule type="cellIs" dxfId="157" priority="165" operator="between">
      <formula>0.0001</formula>
      <formula>499.9999</formula>
    </cfRule>
  </conditionalFormatting>
  <conditionalFormatting sqref="H166">
    <cfRule type="cellIs" dxfId="156" priority="163" operator="equal">
      <formula>0</formula>
    </cfRule>
  </conditionalFormatting>
  <conditionalFormatting sqref="J166">
    <cfRule type="cellIs" dxfId="155" priority="161" operator="greaterThanOrEqual">
      <formula>500</formula>
    </cfRule>
    <cfRule type="cellIs" dxfId="154" priority="162" operator="between">
      <formula>0.0001</formula>
      <formula>499.9999</formula>
    </cfRule>
  </conditionalFormatting>
  <conditionalFormatting sqref="J166">
    <cfRule type="cellIs" dxfId="153" priority="160" operator="equal">
      <formula>0</formula>
    </cfRule>
  </conditionalFormatting>
  <conditionalFormatting sqref="H171">
    <cfRule type="cellIs" dxfId="152" priority="158" operator="greaterThanOrEqual">
      <formula>500</formula>
    </cfRule>
    <cfRule type="cellIs" dxfId="151" priority="159" operator="between">
      <formula>0.0001</formula>
      <formula>499.9999</formula>
    </cfRule>
  </conditionalFormatting>
  <conditionalFormatting sqref="H171">
    <cfRule type="cellIs" dxfId="150" priority="157" operator="equal">
      <formula>0</formula>
    </cfRule>
  </conditionalFormatting>
  <conditionalFormatting sqref="J171">
    <cfRule type="cellIs" dxfId="149" priority="155" operator="greaterThanOrEqual">
      <formula>500</formula>
    </cfRule>
    <cfRule type="cellIs" dxfId="148" priority="156" operator="between">
      <formula>0.0001</formula>
      <formula>499.9999</formula>
    </cfRule>
  </conditionalFormatting>
  <conditionalFormatting sqref="J171">
    <cfRule type="cellIs" dxfId="147" priority="154" operator="equal">
      <formula>0</formula>
    </cfRule>
  </conditionalFormatting>
  <conditionalFormatting sqref="H175">
    <cfRule type="cellIs" dxfId="146" priority="152" operator="greaterThanOrEqual">
      <formula>500</formula>
    </cfRule>
    <cfRule type="cellIs" dxfId="145" priority="153" operator="between">
      <formula>0.0001</formula>
      <formula>499.9999</formula>
    </cfRule>
  </conditionalFormatting>
  <conditionalFormatting sqref="H175">
    <cfRule type="cellIs" dxfId="144" priority="151" operator="equal">
      <formula>0</formula>
    </cfRule>
  </conditionalFormatting>
  <conditionalFormatting sqref="J175">
    <cfRule type="cellIs" dxfId="143" priority="149" operator="greaterThanOrEqual">
      <formula>500</formula>
    </cfRule>
    <cfRule type="cellIs" dxfId="142" priority="150" operator="between">
      <formula>0.0001</formula>
      <formula>499.9999</formula>
    </cfRule>
  </conditionalFormatting>
  <conditionalFormatting sqref="J175">
    <cfRule type="cellIs" dxfId="141" priority="148" operator="equal">
      <formula>0</formula>
    </cfRule>
  </conditionalFormatting>
  <conditionalFormatting sqref="H187">
    <cfRule type="cellIs" dxfId="140" priority="146" operator="greaterThanOrEqual">
      <formula>500</formula>
    </cfRule>
    <cfRule type="cellIs" dxfId="139" priority="147" operator="between">
      <formula>0.0001</formula>
      <formula>499.9999</formula>
    </cfRule>
  </conditionalFormatting>
  <conditionalFormatting sqref="H187">
    <cfRule type="cellIs" dxfId="138" priority="145" operator="equal">
      <formula>0</formula>
    </cfRule>
  </conditionalFormatting>
  <conditionalFormatting sqref="J187">
    <cfRule type="cellIs" dxfId="137" priority="143" operator="greaterThanOrEqual">
      <formula>500</formula>
    </cfRule>
    <cfRule type="cellIs" dxfId="136" priority="144" operator="between">
      <formula>0.0001</formula>
      <formula>499.9999</formula>
    </cfRule>
  </conditionalFormatting>
  <conditionalFormatting sqref="J187">
    <cfRule type="cellIs" dxfId="135" priority="142" operator="equal">
      <formula>0</formula>
    </cfRule>
  </conditionalFormatting>
  <conditionalFormatting sqref="H189">
    <cfRule type="cellIs" dxfId="134" priority="140" operator="greaterThanOrEqual">
      <formula>500</formula>
    </cfRule>
    <cfRule type="cellIs" dxfId="133" priority="141" operator="between">
      <formula>0.0001</formula>
      <formula>499.9999</formula>
    </cfRule>
  </conditionalFormatting>
  <conditionalFormatting sqref="H189">
    <cfRule type="cellIs" dxfId="132" priority="139" operator="equal">
      <formula>0</formula>
    </cfRule>
  </conditionalFormatting>
  <conditionalFormatting sqref="J189">
    <cfRule type="cellIs" dxfId="131" priority="137" operator="greaterThanOrEqual">
      <formula>500</formula>
    </cfRule>
    <cfRule type="cellIs" dxfId="130" priority="138" operator="between">
      <formula>0.0001</formula>
      <formula>499.9999</formula>
    </cfRule>
  </conditionalFormatting>
  <conditionalFormatting sqref="J189">
    <cfRule type="cellIs" dxfId="129" priority="136" operator="equal">
      <formula>0</formula>
    </cfRule>
  </conditionalFormatting>
  <conditionalFormatting sqref="H198">
    <cfRule type="cellIs" dxfId="128" priority="134" operator="greaterThanOrEqual">
      <formula>500</formula>
    </cfRule>
    <cfRule type="cellIs" dxfId="127" priority="135" operator="between">
      <formula>0.0001</formula>
      <formula>499.9999</formula>
    </cfRule>
  </conditionalFormatting>
  <conditionalFormatting sqref="H198">
    <cfRule type="cellIs" dxfId="126" priority="133" operator="equal">
      <formula>0</formula>
    </cfRule>
  </conditionalFormatting>
  <conditionalFormatting sqref="J198">
    <cfRule type="cellIs" dxfId="125" priority="131" operator="greaterThanOrEqual">
      <formula>500</formula>
    </cfRule>
    <cfRule type="cellIs" dxfId="124" priority="132" operator="between">
      <formula>0.0001</formula>
      <formula>499.9999</formula>
    </cfRule>
  </conditionalFormatting>
  <conditionalFormatting sqref="J198">
    <cfRule type="cellIs" dxfId="123" priority="130" operator="equal">
      <formula>0</formula>
    </cfRule>
  </conditionalFormatting>
  <conditionalFormatting sqref="H200">
    <cfRule type="cellIs" dxfId="122" priority="128" operator="greaterThanOrEqual">
      <formula>500</formula>
    </cfRule>
    <cfRule type="cellIs" dxfId="121" priority="129" operator="between">
      <formula>0.0001</formula>
      <formula>499.9999</formula>
    </cfRule>
  </conditionalFormatting>
  <conditionalFormatting sqref="H200">
    <cfRule type="cellIs" dxfId="120" priority="127" operator="equal">
      <formula>0</formula>
    </cfRule>
  </conditionalFormatting>
  <conditionalFormatting sqref="J200">
    <cfRule type="cellIs" dxfId="119" priority="125" operator="greaterThanOrEqual">
      <formula>500</formula>
    </cfRule>
    <cfRule type="cellIs" dxfId="118" priority="126" operator="between">
      <formula>0.0001</formula>
      <formula>499.9999</formula>
    </cfRule>
  </conditionalFormatting>
  <conditionalFormatting sqref="J200">
    <cfRule type="cellIs" dxfId="117" priority="124" operator="equal">
      <formula>0</formula>
    </cfRule>
  </conditionalFormatting>
  <conditionalFormatting sqref="H205">
    <cfRule type="cellIs" dxfId="116" priority="122" operator="greaterThanOrEqual">
      <formula>500</formula>
    </cfRule>
    <cfRule type="cellIs" dxfId="115" priority="123" operator="between">
      <formula>0.0001</formula>
      <formula>499.9999</formula>
    </cfRule>
  </conditionalFormatting>
  <conditionalFormatting sqref="H205">
    <cfRule type="cellIs" dxfId="114" priority="121" operator="equal">
      <formula>0</formula>
    </cfRule>
  </conditionalFormatting>
  <conditionalFormatting sqref="J205">
    <cfRule type="cellIs" dxfId="113" priority="119" operator="greaterThanOrEqual">
      <formula>500</formula>
    </cfRule>
    <cfRule type="cellIs" dxfId="112" priority="120" operator="between">
      <formula>0.0001</formula>
      <formula>499.9999</formula>
    </cfRule>
  </conditionalFormatting>
  <conditionalFormatting sqref="J205">
    <cfRule type="cellIs" dxfId="111" priority="118" operator="equal">
      <formula>0</formula>
    </cfRule>
  </conditionalFormatting>
  <conditionalFormatting sqref="H212">
    <cfRule type="cellIs" dxfId="110" priority="116" operator="greaterThanOrEqual">
      <formula>500</formula>
    </cfRule>
    <cfRule type="cellIs" dxfId="109" priority="117" operator="between">
      <formula>0.0001</formula>
      <formula>499.9999</formula>
    </cfRule>
  </conditionalFormatting>
  <conditionalFormatting sqref="H212">
    <cfRule type="cellIs" dxfId="108" priority="115" operator="equal">
      <formula>0</formula>
    </cfRule>
  </conditionalFormatting>
  <conditionalFormatting sqref="J212">
    <cfRule type="cellIs" dxfId="107" priority="113" operator="greaterThanOrEqual">
      <formula>500</formula>
    </cfRule>
    <cfRule type="cellIs" dxfId="106" priority="114" operator="between">
      <formula>0.0001</formula>
      <formula>499.9999</formula>
    </cfRule>
  </conditionalFormatting>
  <conditionalFormatting sqref="J212">
    <cfRule type="cellIs" dxfId="105" priority="112" operator="equal">
      <formula>0</formula>
    </cfRule>
  </conditionalFormatting>
  <conditionalFormatting sqref="H215">
    <cfRule type="cellIs" dxfId="104" priority="110" operator="greaterThanOrEqual">
      <formula>500</formula>
    </cfRule>
    <cfRule type="cellIs" dxfId="103" priority="111" operator="between">
      <formula>0.0001</formula>
      <formula>499.9999</formula>
    </cfRule>
  </conditionalFormatting>
  <conditionalFormatting sqref="H215">
    <cfRule type="cellIs" dxfId="102" priority="109" operator="equal">
      <formula>0</formula>
    </cfRule>
  </conditionalFormatting>
  <conditionalFormatting sqref="J215">
    <cfRule type="cellIs" dxfId="101" priority="107" operator="greaterThanOrEqual">
      <formula>500</formula>
    </cfRule>
    <cfRule type="cellIs" dxfId="100" priority="108" operator="between">
      <formula>0.0001</formula>
      <formula>499.9999</formula>
    </cfRule>
  </conditionalFormatting>
  <conditionalFormatting sqref="J215">
    <cfRule type="cellIs" dxfId="99" priority="106" operator="equal">
      <formula>0</formula>
    </cfRule>
  </conditionalFormatting>
  <conditionalFormatting sqref="H218">
    <cfRule type="cellIs" dxfId="98" priority="104" operator="greaterThanOrEqual">
      <formula>500</formula>
    </cfRule>
    <cfRule type="cellIs" dxfId="97" priority="105" operator="between">
      <formula>0.0001</formula>
      <formula>499.9999</formula>
    </cfRule>
  </conditionalFormatting>
  <conditionalFormatting sqref="H218">
    <cfRule type="cellIs" dxfId="96" priority="103" operator="equal">
      <formula>0</formula>
    </cfRule>
  </conditionalFormatting>
  <conditionalFormatting sqref="J218">
    <cfRule type="cellIs" dxfId="95" priority="101" operator="greaterThanOrEqual">
      <formula>500</formula>
    </cfRule>
    <cfRule type="cellIs" dxfId="94" priority="102" operator="between">
      <formula>0.0001</formula>
      <formula>499.9999</formula>
    </cfRule>
  </conditionalFormatting>
  <conditionalFormatting sqref="J218">
    <cfRule type="cellIs" dxfId="93" priority="100" operator="equal">
      <formula>0</formula>
    </cfRule>
  </conditionalFormatting>
  <conditionalFormatting sqref="H221">
    <cfRule type="cellIs" dxfId="92" priority="98" operator="greaterThanOrEqual">
      <formula>500</formula>
    </cfRule>
    <cfRule type="cellIs" dxfId="91" priority="99" operator="between">
      <formula>0.0001</formula>
      <formula>499.9999</formula>
    </cfRule>
  </conditionalFormatting>
  <conditionalFormatting sqref="H221">
    <cfRule type="cellIs" dxfId="90" priority="97" operator="equal">
      <formula>0</formula>
    </cfRule>
  </conditionalFormatting>
  <conditionalFormatting sqref="J221">
    <cfRule type="cellIs" dxfId="89" priority="95" operator="greaterThanOrEqual">
      <formula>500</formula>
    </cfRule>
    <cfRule type="cellIs" dxfId="88" priority="96" operator="between">
      <formula>0.0001</formula>
      <formula>499.9999</formula>
    </cfRule>
  </conditionalFormatting>
  <conditionalFormatting sqref="J221">
    <cfRule type="cellIs" dxfId="87" priority="94" operator="equal">
      <formula>0</formula>
    </cfRule>
  </conditionalFormatting>
  <conditionalFormatting sqref="H224">
    <cfRule type="cellIs" dxfId="86" priority="92" operator="greaterThanOrEqual">
      <formula>500</formula>
    </cfRule>
    <cfRule type="cellIs" dxfId="85" priority="93" operator="between">
      <formula>0.0001</formula>
      <formula>499.9999</formula>
    </cfRule>
  </conditionalFormatting>
  <conditionalFormatting sqref="H224">
    <cfRule type="cellIs" dxfId="84" priority="91" operator="equal">
      <formula>0</formula>
    </cfRule>
  </conditionalFormatting>
  <conditionalFormatting sqref="J224">
    <cfRule type="cellIs" dxfId="83" priority="89" operator="greaterThanOrEqual">
      <formula>500</formula>
    </cfRule>
    <cfRule type="cellIs" dxfId="82" priority="90" operator="between">
      <formula>0.0001</formula>
      <formula>499.9999</formula>
    </cfRule>
  </conditionalFormatting>
  <conditionalFormatting sqref="J224">
    <cfRule type="cellIs" dxfId="81" priority="88" operator="equal">
      <formula>0</formula>
    </cfRule>
  </conditionalFormatting>
  <conditionalFormatting sqref="H228">
    <cfRule type="cellIs" dxfId="80" priority="86" operator="greaterThanOrEqual">
      <formula>500</formula>
    </cfRule>
    <cfRule type="cellIs" dxfId="79" priority="87" operator="between">
      <formula>0.0001</formula>
      <formula>499.9999</formula>
    </cfRule>
  </conditionalFormatting>
  <conditionalFormatting sqref="H228">
    <cfRule type="cellIs" dxfId="78" priority="85" operator="equal">
      <formula>0</formula>
    </cfRule>
  </conditionalFormatting>
  <conditionalFormatting sqref="J228">
    <cfRule type="cellIs" dxfId="77" priority="83" operator="greaterThanOrEqual">
      <formula>500</formula>
    </cfRule>
    <cfRule type="cellIs" dxfId="76" priority="84" operator="between">
      <formula>0.0001</formula>
      <formula>499.9999</formula>
    </cfRule>
  </conditionalFormatting>
  <conditionalFormatting sqref="J228">
    <cfRule type="cellIs" dxfId="75" priority="82" operator="equal">
      <formula>0</formula>
    </cfRule>
  </conditionalFormatting>
  <conditionalFormatting sqref="H230">
    <cfRule type="cellIs" dxfId="74" priority="80" operator="greaterThanOrEqual">
      <formula>500</formula>
    </cfRule>
    <cfRule type="cellIs" dxfId="73" priority="81" operator="between">
      <formula>0.0001</formula>
      <formula>499.9999</formula>
    </cfRule>
  </conditionalFormatting>
  <conditionalFormatting sqref="H230">
    <cfRule type="cellIs" dxfId="72" priority="79" operator="equal">
      <formula>0</formula>
    </cfRule>
  </conditionalFormatting>
  <conditionalFormatting sqref="J230">
    <cfRule type="cellIs" dxfId="71" priority="77" operator="greaterThanOrEqual">
      <formula>500</formula>
    </cfRule>
    <cfRule type="cellIs" dxfId="70" priority="78" operator="between">
      <formula>0.0001</formula>
      <formula>499.9999</formula>
    </cfRule>
  </conditionalFormatting>
  <conditionalFormatting sqref="J230">
    <cfRule type="cellIs" dxfId="69" priority="76" operator="equal">
      <formula>0</formula>
    </cfRule>
  </conditionalFormatting>
  <conditionalFormatting sqref="H233">
    <cfRule type="cellIs" dxfId="68" priority="74" operator="greaterThanOrEqual">
      <formula>500</formula>
    </cfRule>
    <cfRule type="cellIs" dxfId="67" priority="75" operator="between">
      <formula>0.0001</formula>
      <formula>499.9999</formula>
    </cfRule>
  </conditionalFormatting>
  <conditionalFormatting sqref="H233">
    <cfRule type="cellIs" dxfId="66" priority="73" operator="equal">
      <formula>0</formula>
    </cfRule>
  </conditionalFormatting>
  <conditionalFormatting sqref="J233">
    <cfRule type="cellIs" dxfId="65" priority="71" operator="greaterThanOrEqual">
      <formula>500</formula>
    </cfRule>
    <cfRule type="cellIs" dxfId="64" priority="72" operator="between">
      <formula>0.0001</formula>
      <formula>499.9999</formula>
    </cfRule>
  </conditionalFormatting>
  <conditionalFormatting sqref="J233">
    <cfRule type="cellIs" dxfId="63" priority="70" operator="equal">
      <formula>0</formula>
    </cfRule>
  </conditionalFormatting>
  <conditionalFormatting sqref="H237">
    <cfRule type="cellIs" dxfId="62" priority="68" operator="greaterThanOrEqual">
      <formula>500</formula>
    </cfRule>
    <cfRule type="cellIs" dxfId="61" priority="69" operator="between">
      <formula>0.0001</formula>
      <formula>499.9999</formula>
    </cfRule>
  </conditionalFormatting>
  <conditionalFormatting sqref="H237">
    <cfRule type="cellIs" dxfId="60" priority="67" operator="equal">
      <formula>0</formula>
    </cfRule>
  </conditionalFormatting>
  <conditionalFormatting sqref="J237">
    <cfRule type="cellIs" dxfId="59" priority="65" operator="greaterThanOrEqual">
      <formula>500</formula>
    </cfRule>
    <cfRule type="cellIs" dxfId="58" priority="66" operator="between">
      <formula>0.0001</formula>
      <formula>499.9999</formula>
    </cfRule>
  </conditionalFormatting>
  <conditionalFormatting sqref="J237">
    <cfRule type="cellIs" dxfId="57" priority="64" operator="equal">
      <formula>0</formula>
    </cfRule>
  </conditionalFormatting>
  <conditionalFormatting sqref="H239">
    <cfRule type="cellIs" dxfId="56" priority="62" operator="greaterThanOrEqual">
      <formula>500</formula>
    </cfRule>
    <cfRule type="cellIs" dxfId="55" priority="63" operator="between">
      <formula>0.0001</formula>
      <formula>499.9999</formula>
    </cfRule>
  </conditionalFormatting>
  <conditionalFormatting sqref="H239">
    <cfRule type="cellIs" dxfId="54" priority="61" operator="equal">
      <formula>0</formula>
    </cfRule>
  </conditionalFormatting>
  <conditionalFormatting sqref="J239">
    <cfRule type="cellIs" dxfId="53" priority="59" operator="greaterThanOrEqual">
      <formula>500</formula>
    </cfRule>
    <cfRule type="cellIs" dxfId="52" priority="60" operator="between">
      <formula>0.0001</formula>
      <formula>499.9999</formula>
    </cfRule>
  </conditionalFormatting>
  <conditionalFormatting sqref="J239">
    <cfRule type="cellIs" dxfId="51" priority="58" operator="equal">
      <formula>0</formula>
    </cfRule>
  </conditionalFormatting>
  <conditionalFormatting sqref="H242">
    <cfRule type="cellIs" dxfId="50" priority="56" operator="greaterThanOrEqual">
      <formula>500</formula>
    </cfRule>
    <cfRule type="cellIs" dxfId="49" priority="57" operator="between">
      <formula>0.0001</formula>
      <formula>499.9999</formula>
    </cfRule>
  </conditionalFormatting>
  <conditionalFormatting sqref="H242">
    <cfRule type="cellIs" dxfId="48" priority="55" operator="equal">
      <formula>0</formula>
    </cfRule>
  </conditionalFormatting>
  <conditionalFormatting sqref="J242">
    <cfRule type="cellIs" dxfId="47" priority="53" operator="greaterThanOrEqual">
      <formula>500</formula>
    </cfRule>
    <cfRule type="cellIs" dxfId="46" priority="54" operator="between">
      <formula>0.0001</formula>
      <formula>499.9999</formula>
    </cfRule>
  </conditionalFormatting>
  <conditionalFormatting sqref="J242">
    <cfRule type="cellIs" dxfId="45" priority="52" operator="equal">
      <formula>0</formula>
    </cfRule>
  </conditionalFormatting>
  <conditionalFormatting sqref="H246">
    <cfRule type="cellIs" dxfId="44" priority="50" operator="greaterThanOrEqual">
      <formula>500</formula>
    </cfRule>
    <cfRule type="cellIs" dxfId="43" priority="51" operator="between">
      <formula>0.0001</formula>
      <formula>499.9999</formula>
    </cfRule>
  </conditionalFormatting>
  <conditionalFormatting sqref="H246">
    <cfRule type="cellIs" dxfId="42" priority="49" operator="equal">
      <formula>0</formula>
    </cfRule>
  </conditionalFormatting>
  <conditionalFormatting sqref="J246">
    <cfRule type="cellIs" dxfId="41" priority="47" operator="greaterThanOrEqual">
      <formula>500</formula>
    </cfRule>
    <cfRule type="cellIs" dxfId="40" priority="48" operator="between">
      <formula>0.0001</formula>
      <formula>499.9999</formula>
    </cfRule>
  </conditionalFormatting>
  <conditionalFormatting sqref="J246">
    <cfRule type="cellIs" dxfId="39" priority="46" operator="equal">
      <formula>0</formula>
    </cfRule>
  </conditionalFormatting>
  <conditionalFormatting sqref="H251">
    <cfRule type="cellIs" dxfId="38" priority="44" operator="greaterThanOrEqual">
      <formula>500</formula>
    </cfRule>
    <cfRule type="cellIs" dxfId="37" priority="45" operator="between">
      <formula>0.0001</formula>
      <formula>499.9999</formula>
    </cfRule>
  </conditionalFormatting>
  <conditionalFormatting sqref="H251">
    <cfRule type="cellIs" dxfId="36" priority="43" operator="equal">
      <formula>0</formula>
    </cfRule>
  </conditionalFormatting>
  <conditionalFormatting sqref="J251">
    <cfRule type="cellIs" dxfId="35" priority="41" operator="greaterThanOrEqual">
      <formula>500</formula>
    </cfRule>
    <cfRule type="cellIs" dxfId="34" priority="42" operator="between">
      <formula>0.0001</formula>
      <formula>499.9999</formula>
    </cfRule>
  </conditionalFormatting>
  <conditionalFormatting sqref="J251">
    <cfRule type="cellIs" dxfId="33" priority="40" operator="equal">
      <formula>0</formula>
    </cfRule>
  </conditionalFormatting>
  <conditionalFormatting sqref="H253">
    <cfRule type="cellIs" dxfId="32" priority="38" operator="greaterThanOrEqual">
      <formula>500</formula>
    </cfRule>
    <cfRule type="cellIs" dxfId="31" priority="39" operator="between">
      <formula>0.0001</formula>
      <formula>499.9999</formula>
    </cfRule>
  </conditionalFormatting>
  <conditionalFormatting sqref="H253">
    <cfRule type="cellIs" dxfId="30" priority="37" operator="equal">
      <formula>0</formula>
    </cfRule>
  </conditionalFormatting>
  <conditionalFormatting sqref="J253">
    <cfRule type="cellIs" dxfId="29" priority="35" operator="greaterThanOrEqual">
      <formula>500</formula>
    </cfRule>
    <cfRule type="cellIs" dxfId="28" priority="36" operator="between">
      <formula>0.0001</formula>
      <formula>499.9999</formula>
    </cfRule>
  </conditionalFormatting>
  <conditionalFormatting sqref="J253">
    <cfRule type="cellIs" dxfId="27" priority="34" operator="equal">
      <formula>0</formula>
    </cfRule>
  </conditionalFormatting>
  <conditionalFormatting sqref="H256">
    <cfRule type="cellIs" dxfId="26" priority="32" operator="greaterThanOrEqual">
      <formula>500</formula>
    </cfRule>
    <cfRule type="cellIs" dxfId="25" priority="33" operator="between">
      <formula>0.0001</formula>
      <formula>499.9999</formula>
    </cfRule>
  </conditionalFormatting>
  <conditionalFormatting sqref="H256">
    <cfRule type="cellIs" dxfId="24" priority="31" operator="equal">
      <formula>0</formula>
    </cfRule>
  </conditionalFormatting>
  <conditionalFormatting sqref="J256">
    <cfRule type="cellIs" dxfId="23" priority="29" operator="greaterThanOrEqual">
      <formula>500</formula>
    </cfRule>
    <cfRule type="cellIs" dxfId="22" priority="30" operator="between">
      <formula>0.0001</formula>
      <formula>499.9999</formula>
    </cfRule>
  </conditionalFormatting>
  <conditionalFormatting sqref="J256">
    <cfRule type="cellIs" dxfId="21" priority="28" operator="equal">
      <formula>0</formula>
    </cfRule>
  </conditionalFormatting>
  <conditionalFormatting sqref="H258">
    <cfRule type="cellIs" dxfId="20" priority="26" operator="greaterThanOrEqual">
      <formula>500</formula>
    </cfRule>
    <cfRule type="cellIs" dxfId="19" priority="27" operator="between">
      <formula>0.0001</formula>
      <formula>499.9999</formula>
    </cfRule>
  </conditionalFormatting>
  <conditionalFormatting sqref="H258">
    <cfRule type="cellIs" dxfId="18" priority="25" operator="equal">
      <formula>0</formula>
    </cfRule>
  </conditionalFormatting>
  <conditionalFormatting sqref="J258">
    <cfRule type="cellIs" dxfId="17" priority="23" operator="greaterThanOrEqual">
      <formula>500</formula>
    </cfRule>
    <cfRule type="cellIs" dxfId="16" priority="24" operator="between">
      <formula>0.0001</formula>
      <formula>499.9999</formula>
    </cfRule>
  </conditionalFormatting>
  <conditionalFormatting sqref="J258">
    <cfRule type="cellIs" dxfId="15" priority="22" operator="equal">
      <formula>0</formula>
    </cfRule>
  </conditionalFormatting>
  <conditionalFormatting sqref="H261">
    <cfRule type="cellIs" dxfId="14" priority="20" operator="greaterThanOrEqual">
      <formula>500</formula>
    </cfRule>
    <cfRule type="cellIs" dxfId="13" priority="21" operator="between">
      <formula>0.0001</formula>
      <formula>499.9999</formula>
    </cfRule>
  </conditionalFormatting>
  <conditionalFormatting sqref="H261">
    <cfRule type="cellIs" dxfId="12" priority="19" operator="equal">
      <formula>0</formula>
    </cfRule>
  </conditionalFormatting>
  <conditionalFormatting sqref="J261">
    <cfRule type="cellIs" dxfId="11" priority="17" operator="greaterThanOrEqual">
      <formula>500</formula>
    </cfRule>
    <cfRule type="cellIs" dxfId="10" priority="18" operator="between">
      <formula>0.0001</formula>
      <formula>499.9999</formula>
    </cfRule>
  </conditionalFormatting>
  <conditionalFormatting sqref="J261">
    <cfRule type="cellIs" dxfId="9" priority="16" operator="equal">
      <formula>0</formula>
    </cfRule>
  </conditionalFormatting>
  <conditionalFormatting sqref="H263">
    <cfRule type="cellIs" dxfId="8" priority="14" operator="greaterThanOrEqual">
      <formula>500</formula>
    </cfRule>
    <cfRule type="cellIs" dxfId="7" priority="15" operator="between">
      <formula>0.0001</formula>
      <formula>499.9999</formula>
    </cfRule>
  </conditionalFormatting>
  <conditionalFormatting sqref="H263">
    <cfRule type="cellIs" dxfId="6" priority="13" operator="equal">
      <formula>0</formula>
    </cfRule>
  </conditionalFormatting>
  <conditionalFormatting sqref="J263">
    <cfRule type="cellIs" dxfId="5" priority="11" operator="greaterThanOrEqual">
      <formula>500</formula>
    </cfRule>
    <cfRule type="cellIs" dxfId="4" priority="12" operator="between">
      <formula>0.0001</formula>
      <formula>499.9999</formula>
    </cfRule>
  </conditionalFormatting>
  <conditionalFormatting sqref="J263">
    <cfRule type="cellIs" dxfId="3" priority="10" operator="equal">
      <formula>0</formula>
    </cfRule>
  </conditionalFormatting>
  <conditionalFormatting sqref="G39">
    <cfRule type="cellIs" dxfId="2" priority="1" operator="equal">
      <formula>0</formula>
    </cfRule>
  </conditionalFormatting>
  <conditionalFormatting sqref="G39">
    <cfRule type="cellIs" dxfId="1" priority="2" operator="greaterThanOrEqual">
      <formula>500</formula>
    </cfRule>
    <cfRule type="cellIs" dxfId="0" priority="3" operator="between">
      <formula>0.0001</formula>
      <formula>499.9999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7" fitToHeight="0" orientation="landscape" useFirstPageNumber="1" r:id="rId1"/>
  <headerFooter>
    <oddHeader>&amp;C&amp;14 &amp;16 
4/&amp;P</oddHeader>
  </headerFooter>
  <rowBreaks count="11" manualBreakCount="11">
    <brk id="28" max="9" man="1"/>
    <brk id="49" max="9" man="1"/>
    <brk id="72" max="9" man="1"/>
    <brk id="95" max="9" man="1"/>
    <brk id="118" max="9" man="1"/>
    <brk id="140" max="9" man="1"/>
    <brk id="163" max="9" man="1"/>
    <brk id="186" max="9" man="1"/>
    <brk id="209" max="9" man="1"/>
    <brk id="232" max="9" man="1"/>
    <brk id="2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4 WYDATKI BŚE</vt:lpstr>
      <vt:lpstr>'zal 4 WYDATKI BŚE'!Obszar_wydruku</vt:lpstr>
      <vt:lpstr>'zal 4 WYDATKI BŚE'!Tytuły_wydruku</vt:lpstr>
    </vt:vector>
  </TitlesOfParts>
  <Company>MIN-SCCM-22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2025-05-07T14:54:59Z</cp:lastPrinted>
  <dcterms:created xsi:type="dcterms:W3CDTF">2012-02-21T10:16:37Z</dcterms:created>
  <dcterms:modified xsi:type="dcterms:W3CDTF">2025-05-07T15:08:31Z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UxC4dwLulzfINJ8nQH+xvX5LNGipWa4BRSZhPgxsCvn9SzoBRmnLc6LPZHxSX0gJap/zP/CW5IWUvABC7i9mBw==</vt:lpwstr>
  </property>
  <property fmtid="{D5CDD505-2E9C-101B-9397-08002B2CF9AE}" pid="5" name="MFClassificationDate">
    <vt:lpwstr>2022-05-02T17:49:39.5500011+02:00</vt:lpwstr>
  </property>
  <property fmtid="{D5CDD505-2E9C-101B-9397-08002B2CF9AE}" pid="6" name="MFClassifiedBySID">
    <vt:lpwstr>UxC4dwLulzfINJ8nQH+xvX5LNGipWa4BRSZhPgxsCvm42mrIC/DSDv0ggS+FjUN/2v1BBotkLlY5aAiEhoi6uXvieho9iBYzKIg17/tQZ0O8s3E5GHJJgLBzx+aC0l2C</vt:lpwstr>
  </property>
  <property fmtid="{D5CDD505-2E9C-101B-9397-08002B2CF9AE}" pid="7" name="MFGRNItemId">
    <vt:lpwstr>GRN-bece8446-651b-4a23-9266-f490d6bc1baa</vt:lpwstr>
  </property>
  <property fmtid="{D5CDD505-2E9C-101B-9397-08002B2CF9AE}" pid="8" name="MFHash">
    <vt:lpwstr>E4X4Sil0PfByGilLOg7ovPcJ63k1R+tLJCfMoslf+f0=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